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49" i="4"/>
  <c r="F4644"/>
  <c r="F4647" s="1"/>
  <c r="F4590"/>
  <c r="F4662" s="1"/>
  <c r="F4561"/>
  <c r="F4557"/>
  <c r="F4553"/>
  <c r="F4545"/>
  <c r="F4541"/>
  <c r="F4537"/>
  <c r="F4533"/>
  <c r="F4529"/>
  <c r="I1686"/>
  <c r="I1577" s="1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H1686"/>
  <c r="H1683" s="1"/>
  <c r="E689"/>
  <c r="E688" s="1"/>
  <c r="F691"/>
  <c r="F688" s="1"/>
  <c r="G691"/>
  <c r="G4549" s="1"/>
  <c r="H691"/>
  <c r="H4549"/>
  <c r="I691"/>
  <c r="I688" s="1"/>
  <c r="I682"/>
  <c r="I717"/>
  <c r="I4697" s="1"/>
  <c r="E3923"/>
  <c r="F3923"/>
  <c r="G3925"/>
  <c r="G3923" s="1"/>
  <c r="G3920" s="1"/>
  <c r="H3923"/>
  <c r="I3925"/>
  <c r="I3923" s="1"/>
  <c r="E3921"/>
  <c r="F3921"/>
  <c r="G3921"/>
  <c r="H3921"/>
  <c r="I3921"/>
  <c r="G3919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758" s="1"/>
  <c r="F4685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778" s="1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1496"/>
  <c r="G1495" s="1"/>
  <c r="G4707" s="1"/>
  <c r="G4714"/>
  <c r="G4746"/>
  <c r="G4692"/>
  <c r="G4743"/>
  <c r="G4742"/>
  <c r="H224"/>
  <c r="H4676" s="1"/>
  <c r="H4673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68" s="1"/>
  <c r="H4747"/>
  <c r="H4749"/>
  <c r="H4750"/>
  <c r="H4753"/>
  <c r="H4774" s="1"/>
  <c r="H563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680"/>
  <c r="I468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3"/>
  <c r="I4704"/>
  <c r="I4708"/>
  <c r="I4711"/>
  <c r="I4713"/>
  <c r="I4765" s="1"/>
  <c r="I4715"/>
  <c r="I4716"/>
  <c r="I4770" s="1"/>
  <c r="I4718"/>
  <c r="I1712"/>
  <c r="I1707" s="1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14"/>
  <c r="I4746"/>
  <c r="I4692"/>
  <c r="I4743"/>
  <c r="I4742"/>
  <c r="I2409"/>
  <c r="I2360" s="1"/>
  <c r="G2409"/>
  <c r="G2360" s="1"/>
  <c r="G2415"/>
  <c r="G2363" s="1"/>
  <c r="E2415"/>
  <c r="E2363"/>
  <c r="F2415"/>
  <c r="F2363" s="1"/>
  <c r="H2415"/>
  <c r="H2363"/>
  <c r="I2415"/>
  <c r="I2363" s="1"/>
  <c r="E2409"/>
  <c r="F2409"/>
  <c r="H2409"/>
  <c r="I2358"/>
  <c r="I2359"/>
  <c r="I2361"/>
  <c r="I2362"/>
  <c r="I2364"/>
  <c r="I2366"/>
  <c r="I2367"/>
  <c r="I2369"/>
  <c r="I2370"/>
  <c r="I2372"/>
  <c r="I2373"/>
  <c r="I2374"/>
  <c r="I2352"/>
  <c r="I2353"/>
  <c r="I2355"/>
  <c r="I2356"/>
  <c r="I2376"/>
  <c r="I2377"/>
  <c r="I2378"/>
  <c r="I2379"/>
  <c r="I2435"/>
  <c r="I2381" s="1"/>
  <c r="I2382"/>
  <c r="I2439"/>
  <c r="I2383"/>
  <c r="I2442"/>
  <c r="I2386"/>
  <c r="I3942" s="1"/>
  <c r="I2387"/>
  <c r="I2388"/>
  <c r="I2390"/>
  <c r="I2391"/>
  <c r="I3838" s="1"/>
  <c r="I4640" s="1"/>
  <c r="I4643" s="1"/>
  <c r="I2393"/>
  <c r="I2394"/>
  <c r="I3841" s="1"/>
  <c r="I4652" s="1"/>
  <c r="I4655" s="1"/>
  <c r="I2395"/>
  <c r="I2392"/>
  <c r="I3839" s="1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G575" s="1"/>
  <c r="G572" s="1"/>
  <c r="I576"/>
  <c r="I577"/>
  <c r="I573"/>
  <c r="I579"/>
  <c r="H576"/>
  <c r="H577"/>
  <c r="E570"/>
  <c r="F573"/>
  <c r="F3996" s="1"/>
  <c r="F574"/>
  <c r="F576"/>
  <c r="F577"/>
  <c r="F575" s="1"/>
  <c r="F605"/>
  <c r="F4468" s="1"/>
  <c r="F606"/>
  <c r="F607"/>
  <c r="F599"/>
  <c r="G573"/>
  <c r="G574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50"/>
  <c r="I51"/>
  <c r="I55"/>
  <c r="I56"/>
  <c r="I57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6"/>
  <c r="I3377"/>
  <c r="I3378"/>
  <c r="I3379"/>
  <c r="I3380"/>
  <c r="I3382"/>
  <c r="I3383"/>
  <c r="I3385"/>
  <c r="I3386"/>
  <c r="I3384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6" s="1"/>
  <c r="I3558"/>
  <c r="I3560"/>
  <c r="I3561"/>
  <c r="I3563"/>
  <c r="I3564"/>
  <c r="I3565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5"/>
  <c r="I3666"/>
  <c r="I3668"/>
  <c r="I3669"/>
  <c r="I3670"/>
  <c r="I3672"/>
  <c r="I3673"/>
  <c r="I3674"/>
  <c r="I3675"/>
  <c r="I3677"/>
  <c r="I3678"/>
  <c r="I3679"/>
  <c r="I3680"/>
  <c r="H12"/>
  <c r="H13"/>
  <c r="H14"/>
  <c r="H517"/>
  <c r="H15" s="1"/>
  <c r="H18"/>
  <c r="H178"/>
  <c r="H19" s="1"/>
  <c r="H21"/>
  <c r="H22"/>
  <c r="H24"/>
  <c r="H3807" s="1"/>
  <c r="H4564" s="1"/>
  <c r="H4567" s="1"/>
  <c r="H25"/>
  <c r="H27"/>
  <c r="H28"/>
  <c r="H30"/>
  <c r="H31"/>
  <c r="H33"/>
  <c r="H34"/>
  <c r="H35"/>
  <c r="H37"/>
  <c r="H38"/>
  <c r="H39"/>
  <c r="H40"/>
  <c r="H548"/>
  <c r="H42" s="1"/>
  <c r="H43"/>
  <c r="H214"/>
  <c r="H552"/>
  <c r="H555"/>
  <c r="H47" s="1"/>
  <c r="H3830" s="1"/>
  <c r="H4624" s="1"/>
  <c r="H4627" s="1"/>
  <c r="H44"/>
  <c r="H3827" s="1"/>
  <c r="H4615" s="1"/>
  <c r="H4612" s="1"/>
  <c r="H45"/>
  <c r="H49"/>
  <c r="H50"/>
  <c r="H51"/>
  <c r="H55"/>
  <c r="H56"/>
  <c r="H57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1487"/>
  <c r="H1488"/>
  <c r="H1489"/>
  <c r="H1491"/>
  <c r="H1492"/>
  <c r="H1493"/>
  <c r="H1494"/>
  <c r="H1571"/>
  <c r="H1572"/>
  <c r="H1573"/>
  <c r="H1575"/>
  <c r="H1576"/>
  <c r="H1578"/>
  <c r="H1579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2439"/>
  <c r="H2383" s="1"/>
  <c r="H2442"/>
  <c r="H2384"/>
  <c r="H2386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7"/>
  <c r="H2568"/>
  <c r="H2570"/>
  <c r="H2571"/>
  <c r="H2572"/>
  <c r="H2573"/>
  <c r="H2574"/>
  <c r="H2575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30"/>
  <c r="H2931"/>
  <c r="H2933"/>
  <c r="H2934"/>
  <c r="H2935"/>
  <c r="H2932" s="1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170"/>
  <c r="H3172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0" s="1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66" s="1"/>
  <c r="H3570"/>
  <c r="H3572"/>
  <c r="H3573"/>
  <c r="H3574"/>
  <c r="H3575"/>
  <c r="H3651"/>
  <c r="H3652"/>
  <c r="H3653"/>
  <c r="H3655"/>
  <c r="H3656"/>
  <c r="H3657"/>
  <c r="H3658"/>
  <c r="H3659"/>
  <c r="H3660"/>
  <c r="H3662"/>
  <c r="H3663"/>
  <c r="H3661" s="1"/>
  <c r="H3665"/>
  <c r="H3664" s="1"/>
  <c r="H3666"/>
  <c r="H3668"/>
  <c r="H3669"/>
  <c r="H3670"/>
  <c r="H3672"/>
  <c r="H3673"/>
  <c r="H3674"/>
  <c r="H3671" s="1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27"/>
  <c r="G28"/>
  <c r="G30"/>
  <c r="G29" s="1"/>
  <c r="G31"/>
  <c r="G33"/>
  <c r="G34"/>
  <c r="G35"/>
  <c r="G37"/>
  <c r="G38"/>
  <c r="G39"/>
  <c r="G40"/>
  <c r="G3823" s="1"/>
  <c r="G4596" s="1"/>
  <c r="G4599" s="1"/>
  <c r="G208"/>
  <c r="G548"/>
  <c r="G43"/>
  <c r="G214"/>
  <c r="G552"/>
  <c r="G217"/>
  <c r="G555"/>
  <c r="G44"/>
  <c r="G3827" s="1"/>
  <c r="G4615" s="1"/>
  <c r="G4612" s="1"/>
  <c r="G45"/>
  <c r="G49"/>
  <c r="G50"/>
  <c r="G51"/>
  <c r="G55"/>
  <c r="G56"/>
  <c r="G57"/>
  <c r="G53"/>
  <c r="G935"/>
  <c r="G936"/>
  <c r="G937"/>
  <c r="G939"/>
  <c r="G940"/>
  <c r="G941"/>
  <c r="G942"/>
  <c r="G943"/>
  <c r="G944"/>
  <c r="G946"/>
  <c r="G947"/>
  <c r="G949"/>
  <c r="G950"/>
  <c r="G952"/>
  <c r="G953"/>
  <c r="G954"/>
  <c r="G956"/>
  <c r="G957"/>
  <c r="G958"/>
  <c r="G959"/>
  <c r="G961"/>
  <c r="G962"/>
  <c r="G963"/>
  <c r="G966"/>
  <c r="G1464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2" s="1"/>
  <c r="G1584"/>
  <c r="G1586"/>
  <c r="G1587"/>
  <c r="G4235" s="1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800"/>
  <c r="G1801"/>
  <c r="G1803"/>
  <c r="G1804"/>
  <c r="G1802" s="1"/>
  <c r="G1806"/>
  <c r="G1807"/>
  <c r="G1809"/>
  <c r="G1810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10"/>
  <c r="G2011"/>
  <c r="G2013"/>
  <c r="G2014"/>
  <c r="G2016"/>
  <c r="G2015" s="1"/>
  <c r="G2017"/>
  <c r="G2019"/>
  <c r="G2020"/>
  <c r="G2021"/>
  <c r="G2023"/>
  <c r="G2024"/>
  <c r="G2025"/>
  <c r="G2026"/>
  <c r="G2028"/>
  <c r="G2029"/>
  <c r="G2030"/>
  <c r="G2031"/>
  <c r="G2352"/>
  <c r="G2353"/>
  <c r="G2355"/>
  <c r="G2356"/>
  <c r="G2358"/>
  <c r="G2359"/>
  <c r="G2361"/>
  <c r="G2362"/>
  <c r="G2364"/>
  <c r="G2366"/>
  <c r="G2367"/>
  <c r="G2369"/>
  <c r="G2370"/>
  <c r="G2372"/>
  <c r="G2373"/>
  <c r="G2374"/>
  <c r="G2376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60"/>
  <c r="G3561"/>
  <c r="G3563"/>
  <c r="G3564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80"/>
  <c r="I4769"/>
  <c r="H4762"/>
  <c r="H4769"/>
  <c r="H4775"/>
  <c r="G4769"/>
  <c r="F12"/>
  <c r="F13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2" s="1"/>
  <c r="F34"/>
  <c r="F35"/>
  <c r="F37"/>
  <c r="F38"/>
  <c r="F39"/>
  <c r="F40"/>
  <c r="F548"/>
  <c r="F42" s="1"/>
  <c r="F43"/>
  <c r="F214"/>
  <c r="F207" s="1"/>
  <c r="F552"/>
  <c r="F555"/>
  <c r="F44"/>
  <c r="F3827" s="1"/>
  <c r="F4615" s="1"/>
  <c r="F4612" s="1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7"/>
  <c r="F1479"/>
  <c r="F1478" s="1"/>
  <c r="F1480"/>
  <c r="F1482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11"/>
  <c r="F2013"/>
  <c r="F2014"/>
  <c r="F2016"/>
  <c r="F2017"/>
  <c r="F2019"/>
  <c r="F2020"/>
  <c r="F2021"/>
  <c r="F2023"/>
  <c r="F2024"/>
  <c r="F2025"/>
  <c r="F2026"/>
  <c r="F2028"/>
  <c r="F2029"/>
  <c r="F2030"/>
  <c r="F2031"/>
  <c r="F2352"/>
  <c r="F2353"/>
  <c r="F2355"/>
  <c r="F2356"/>
  <c r="F2358"/>
  <c r="F2359"/>
  <c r="F2360"/>
  <c r="F2361"/>
  <c r="F2362"/>
  <c r="F2364"/>
  <c r="F2366"/>
  <c r="F2367"/>
  <c r="F2369"/>
  <c r="F2370"/>
  <c r="F2372"/>
  <c r="F2373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92"/>
  <c r="F3839" s="1"/>
  <c r="F2566"/>
  <c r="F2567"/>
  <c r="F2568"/>
  <c r="F2570"/>
  <c r="F2571"/>
  <c r="F2572"/>
  <c r="F2573"/>
  <c r="F2574"/>
  <c r="F2575"/>
  <c r="F2577"/>
  <c r="F2576" s="1"/>
  <c r="F2578"/>
  <c r="F2580"/>
  <c r="F2581"/>
  <c r="F2583"/>
  <c r="F2584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9"/>
  <c r="F3380"/>
  <c r="F3382"/>
  <c r="F3381" s="1"/>
  <c r="F3383"/>
  <c r="F3385"/>
  <c r="F3386"/>
  <c r="F3388"/>
  <c r="F3389"/>
  <c r="F3390"/>
  <c r="F3392"/>
  <c r="F3393"/>
  <c r="F3394"/>
  <c r="F3395"/>
  <c r="F3397"/>
  <c r="F3398"/>
  <c r="F3399"/>
  <c r="F3400"/>
  <c r="F3546"/>
  <c r="F3547"/>
  <c r="F3548"/>
  <c r="F3550"/>
  <c r="F3551"/>
  <c r="F3552"/>
  <c r="F3553"/>
  <c r="F3554"/>
  <c r="F3555"/>
  <c r="F3557"/>
  <c r="F3556" s="1"/>
  <c r="F3558"/>
  <c r="F3560"/>
  <c r="F3561"/>
  <c r="F3563"/>
  <c r="F3562" s="1"/>
  <c r="F3564"/>
  <c r="F3565"/>
  <c r="F3567"/>
  <c r="F3568"/>
  <c r="F3569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6"/>
  <c r="F3668"/>
  <c r="F3669"/>
  <c r="F3670"/>
  <c r="F3672"/>
  <c r="F3673"/>
  <c r="F3674"/>
  <c r="F3675"/>
  <c r="F3677"/>
  <c r="F3678"/>
  <c r="F3679"/>
  <c r="F3680"/>
  <c r="F4760"/>
  <c r="F4769"/>
  <c r="F4775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8"/>
  <c r="I4616" s="1"/>
  <c r="I4619" s="1"/>
  <c r="H4529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G4491" s="1"/>
  <c r="F4494"/>
  <c r="F4491" s="1"/>
  <c r="I4491"/>
  <c r="H4491"/>
  <c r="I4487"/>
  <c r="H4487"/>
  <c r="G4487"/>
  <c r="F4487"/>
  <c r="I4483"/>
  <c r="H4483"/>
  <c r="G4483"/>
  <c r="F4483"/>
  <c r="I4482"/>
  <c r="H4482"/>
  <c r="H4479" s="1"/>
  <c r="G4482"/>
  <c r="G4479" s="1"/>
  <c r="F4482"/>
  <c r="I4479"/>
  <c r="F4479"/>
  <c r="I4478"/>
  <c r="H4478"/>
  <c r="G4478"/>
  <c r="G4475" s="1"/>
  <c r="F4478"/>
  <c r="F4475" s="1"/>
  <c r="I4475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H4307" s="1"/>
  <c r="G4310"/>
  <c r="F4310"/>
  <c r="F4307" s="1"/>
  <c r="I4307"/>
  <c r="G4307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G4243" s="1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2"/>
  <c r="I4000"/>
  <c r="H4000"/>
  <c r="G4000"/>
  <c r="F4000"/>
  <c r="G3996"/>
  <c r="I700"/>
  <c r="I703"/>
  <c r="I707"/>
  <c r="G682"/>
  <c r="G700"/>
  <c r="G703"/>
  <c r="G707"/>
  <c r="G3854"/>
  <c r="G3988" s="1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H3967"/>
  <c r="G3967"/>
  <c r="I3959"/>
  <c r="H3959"/>
  <c r="G3959"/>
  <c r="I3958"/>
  <c r="H3958"/>
  <c r="G3958"/>
  <c r="I3954"/>
  <c r="H3954"/>
  <c r="G3954"/>
  <c r="I3953"/>
  <c r="I3941"/>
  <c r="H3941"/>
  <c r="G3941"/>
  <c r="I3934"/>
  <c r="G3934"/>
  <c r="I444"/>
  <c r="I448"/>
  <c r="I455"/>
  <c r="I458"/>
  <c r="I443" s="1"/>
  <c r="I442" s="1"/>
  <c r="I3930" s="1"/>
  <c r="I461"/>
  <c r="I465"/>
  <c r="I470"/>
  <c r="I1644"/>
  <c r="I1648"/>
  <c r="I1655"/>
  <c r="I1658"/>
  <c r="I1661"/>
  <c r="I1643" s="1"/>
  <c r="I1642" s="1"/>
  <c r="I3928" s="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G1502" s="1"/>
  <c r="G1501" s="1"/>
  <c r="G3889" s="1"/>
  <c r="G3896" s="1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08" s="1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54" s="1"/>
  <c r="I3053" s="1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F3719" s="1"/>
  <c r="F3718" s="1"/>
  <c r="G3719"/>
  <c r="G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I3579" s="1"/>
  <c r="I3578" s="1"/>
  <c r="H3580"/>
  <c r="H3579" s="1"/>
  <c r="H3578" s="1"/>
  <c r="G3580"/>
  <c r="G3579" s="1"/>
  <c r="G3578" s="1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F3405"/>
  <c r="F3404" s="1"/>
  <c r="F3403" s="1"/>
  <c r="I3404"/>
  <c r="I3403" s="1"/>
  <c r="H3404"/>
  <c r="H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I3229" s="1"/>
  <c r="I3228" s="1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H3125"/>
  <c r="G3125"/>
  <c r="G3124" s="1"/>
  <c r="G3123" s="1"/>
  <c r="F3125"/>
  <c r="I3124"/>
  <c r="I3123" s="1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G3019" s="1"/>
  <c r="G3018" s="1"/>
  <c r="F3020"/>
  <c r="I3019"/>
  <c r="I3018" s="1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I2704" s="1"/>
  <c r="I2703" s="1"/>
  <c r="H2705"/>
  <c r="H2704" s="1"/>
  <c r="H2703" s="1"/>
  <c r="G2705"/>
  <c r="G2704" s="1"/>
  <c r="G2703" s="1"/>
  <c r="F2705"/>
  <c r="F2704" s="1"/>
  <c r="F2703" s="1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I2669" s="1"/>
  <c r="I2668" s="1"/>
  <c r="H2670"/>
  <c r="G2670"/>
  <c r="G2669" s="1"/>
  <c r="G2668" s="1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I2634" s="1"/>
  <c r="I2633" s="1"/>
  <c r="H2635"/>
  <c r="G2635"/>
  <c r="G2634" s="1"/>
  <c r="G2633" s="1"/>
  <c r="F2635"/>
  <c r="F2634" s="1"/>
  <c r="F2633" s="1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H2599" s="1"/>
  <c r="H2598" s="1"/>
  <c r="G2600"/>
  <c r="F2600"/>
  <c r="F2599" s="1"/>
  <c r="F2598" s="1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H2315" s="1"/>
  <c r="H2314" s="1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H2245" s="1"/>
  <c r="H2244" s="1"/>
  <c r="G2246"/>
  <c r="F2246"/>
  <c r="F2245" s="1"/>
  <c r="F2244" s="1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H2070" s="1"/>
  <c r="H2069" s="1"/>
  <c r="G2071"/>
  <c r="G2070" s="1"/>
  <c r="G2069" s="1"/>
  <c r="F2071"/>
  <c r="F2070" s="1"/>
  <c r="F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I1895" s="1"/>
  <c r="I1894" s="1"/>
  <c r="H1896"/>
  <c r="G1896"/>
  <c r="F1896"/>
  <c r="F1895" s="1"/>
  <c r="F1894" s="1"/>
  <c r="H1895"/>
  <c r="H1894" s="1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H1754" s="1"/>
  <c r="H1753" s="1"/>
  <c r="G1755"/>
  <c r="F1755"/>
  <c r="F1754" s="1"/>
  <c r="F1753" s="1"/>
  <c r="I1754"/>
  <c r="I1753" s="1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H1679"/>
  <c r="G1679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H1427" s="1"/>
  <c r="H1426" s="1"/>
  <c r="G1428"/>
  <c r="G1427" s="1"/>
  <c r="G1426" s="1"/>
  <c r="F1428"/>
  <c r="F1427"/>
  <c r="F1426" s="1"/>
  <c r="I1287"/>
  <c r="I1286" s="1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F713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F303" s="1"/>
  <c r="F302" s="1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G268" s="1"/>
  <c r="G267" s="1"/>
  <c r="F269"/>
  <c r="H268"/>
  <c r="H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F3566"/>
  <c r="I514"/>
  <c r="F2005"/>
  <c r="H4010"/>
  <c r="E4719"/>
  <c r="F3661"/>
  <c r="F2591"/>
  <c r="G3816"/>
  <c r="G4584" s="1"/>
  <c r="G4587" s="1"/>
  <c r="G47"/>
  <c r="H3654"/>
  <c r="H3797"/>
  <c r="I47"/>
  <c r="I207"/>
  <c r="F3837"/>
  <c r="F4636" s="1"/>
  <c r="F4639" s="1"/>
  <c r="F964"/>
  <c r="F960" s="1"/>
  <c r="I4235"/>
  <c r="I3814"/>
  <c r="E1683"/>
  <c r="G4687"/>
  <c r="G4719"/>
  <c r="G23"/>
  <c r="G17" s="1"/>
  <c r="H176"/>
  <c r="G2434"/>
  <c r="H3820"/>
  <c r="G3797"/>
  <c r="G4528" s="1"/>
  <c r="G4531" s="1"/>
  <c r="F3181"/>
  <c r="F2027"/>
  <c r="F934"/>
  <c r="G3804"/>
  <c r="G4552" s="1"/>
  <c r="G4555" s="1"/>
  <c r="G1805"/>
  <c r="H3549"/>
  <c r="H2375"/>
  <c r="H3823"/>
  <c r="H4596" s="1"/>
  <c r="H4599" s="1"/>
  <c r="H2354"/>
  <c r="H2351" s="1"/>
  <c r="H3832"/>
  <c r="H3940" s="1"/>
  <c r="H2015"/>
  <c r="H3814"/>
  <c r="H4580" s="1"/>
  <c r="H4583" s="1"/>
  <c r="I3374"/>
  <c r="I3798"/>
  <c r="I4532" s="1"/>
  <c r="I4535" s="1"/>
  <c r="I938"/>
  <c r="I3804"/>
  <c r="I4552" s="1"/>
  <c r="I4555" s="1"/>
  <c r="I23"/>
  <c r="I1570"/>
  <c r="I1574"/>
  <c r="I1601"/>
  <c r="I1597" s="1"/>
  <c r="I4719"/>
  <c r="H547"/>
  <c r="H513" s="1"/>
  <c r="I3833"/>
  <c r="G3968"/>
  <c r="H3813"/>
  <c r="I3810"/>
  <c r="I4572" s="1"/>
  <c r="I4575" s="1"/>
  <c r="F3391"/>
  <c r="F2919"/>
  <c r="F2371"/>
  <c r="G4761"/>
  <c r="G3571"/>
  <c r="G3808"/>
  <c r="G4568" s="1"/>
  <c r="G4571" s="1"/>
  <c r="F3174"/>
  <c r="F2565"/>
  <c r="F2018"/>
  <c r="F1808"/>
  <c r="F1570"/>
  <c r="F938"/>
  <c r="G2576"/>
  <c r="G1467"/>
  <c r="I1808"/>
  <c r="I1463"/>
  <c r="I595"/>
  <c r="I3821"/>
  <c r="I4588" s="1"/>
  <c r="I4591" s="1"/>
  <c r="F3654"/>
  <c r="F3370"/>
  <c r="F2569"/>
  <c r="F1812"/>
  <c r="G3654"/>
  <c r="G3549"/>
  <c r="G2919"/>
  <c r="H3164"/>
  <c r="H4764"/>
  <c r="F4719"/>
  <c r="F1601"/>
  <c r="F1597" s="1"/>
  <c r="G3661"/>
  <c r="G3174"/>
  <c r="G2001"/>
  <c r="G32"/>
  <c r="H3381"/>
  <c r="H2582"/>
  <c r="H1791"/>
  <c r="H1467"/>
  <c r="H951"/>
  <c r="H52"/>
  <c r="H48"/>
  <c r="I3566"/>
  <c r="I3545"/>
  <c r="I3387"/>
  <c r="I3160"/>
  <c r="I2929"/>
  <c r="I2915"/>
  <c r="I2569"/>
  <c r="I2005"/>
  <c r="I1490"/>
  <c r="H3837"/>
  <c r="H4636" s="1"/>
  <c r="H4639" s="1"/>
  <c r="I588"/>
  <c r="H591"/>
  <c r="E4733"/>
  <c r="H4767"/>
  <c r="G2368"/>
  <c r="G2027"/>
  <c r="G46"/>
  <c r="G3829" s="1"/>
  <c r="H3559"/>
  <c r="H2586"/>
  <c r="H1795"/>
  <c r="H1475"/>
  <c r="H955"/>
  <c r="H36"/>
  <c r="H32"/>
  <c r="I3391"/>
  <c r="I2932"/>
  <c r="I1795"/>
  <c r="I955"/>
  <c r="I591"/>
  <c r="F2406"/>
  <c r="E224"/>
  <c r="E4676" s="1"/>
  <c r="I3549"/>
  <c r="I3396"/>
  <c r="I3177"/>
  <c r="I1812"/>
  <c r="I1475"/>
  <c r="I948"/>
  <c r="G585"/>
  <c r="I1585"/>
  <c r="E4690"/>
  <c r="E4697"/>
  <c r="E4699" s="1"/>
  <c r="H29"/>
  <c r="I3181"/>
  <c r="I2926"/>
  <c r="I1805"/>
  <c r="E3837"/>
  <c r="E3835"/>
  <c r="I585"/>
  <c r="I2406"/>
  <c r="I3920"/>
  <c r="H4528"/>
  <c r="H4531" s="1"/>
  <c r="F3998"/>
  <c r="G2389"/>
  <c r="G2385" s="1"/>
  <c r="G2005"/>
  <c r="G3802"/>
  <c r="G4544" s="1"/>
  <c r="G4547" s="1"/>
  <c r="G4014"/>
  <c r="H4661"/>
  <c r="G3810"/>
  <c r="G4572" s="1"/>
  <c r="G4575" s="1"/>
  <c r="G3832"/>
  <c r="G3940" s="1"/>
  <c r="H3556"/>
  <c r="H2406"/>
  <c r="H2399" s="1"/>
  <c r="H2360"/>
  <c r="G3820"/>
  <c r="G3838"/>
  <c r="G4640" s="1"/>
  <c r="G4643" s="1"/>
  <c r="F2915"/>
  <c r="F2357"/>
  <c r="F3797"/>
  <c r="F4528" s="1"/>
  <c r="F4531" s="1"/>
  <c r="I3999"/>
  <c r="I29"/>
  <c r="I3813"/>
  <c r="G3676"/>
  <c r="F3177"/>
  <c r="F2941"/>
  <c r="F2936"/>
  <c r="G3562"/>
  <c r="H3650"/>
  <c r="H3391"/>
  <c r="H3805"/>
  <c r="H4556" s="1"/>
  <c r="H4559" s="1"/>
  <c r="I2919"/>
  <c r="F3798"/>
  <c r="F4532" s="1"/>
  <c r="F4535" s="1"/>
  <c r="G1795"/>
  <c r="G951"/>
  <c r="G36"/>
  <c r="G3814"/>
  <c r="G4580"/>
  <c r="G4583" s="1"/>
  <c r="H3667"/>
  <c r="H3545"/>
  <c r="H948"/>
  <c r="H4050"/>
  <c r="H4047" s="1"/>
  <c r="I3571"/>
  <c r="I1481"/>
  <c r="I934"/>
  <c r="G591"/>
  <c r="F604"/>
  <c r="F3834" s="1"/>
  <c r="I2371"/>
  <c r="I4773"/>
  <c r="E4708"/>
  <c r="H934"/>
  <c r="F572"/>
  <c r="G4772"/>
  <c r="E2406"/>
  <c r="H2027"/>
  <c r="G964"/>
  <c r="G960" s="1"/>
  <c r="G3837"/>
  <c r="I1582"/>
  <c r="G4777"/>
  <c r="I520"/>
  <c r="I581"/>
  <c r="I4016" s="1"/>
  <c r="I2354"/>
  <c r="I2351" s="1"/>
  <c r="G4780"/>
  <c r="I4580"/>
  <c r="I4583" s="1"/>
  <c r="I3820"/>
  <c r="H688"/>
  <c r="H581"/>
  <c r="I3676"/>
  <c r="I3832"/>
  <c r="I3940" s="1"/>
  <c r="F3671"/>
  <c r="F3160"/>
  <c r="F52"/>
  <c r="I3164"/>
  <c r="H595"/>
  <c r="F4772"/>
  <c r="G4767"/>
  <c r="F945"/>
  <c r="H2569"/>
  <c r="H3834"/>
  <c r="F1802"/>
  <c r="F1485"/>
  <c r="F1467"/>
  <c r="F3840"/>
  <c r="F4648" s="1"/>
  <c r="F4651" s="1"/>
  <c r="G3396"/>
  <c r="G3391"/>
  <c r="G2365"/>
  <c r="H3562"/>
  <c r="H3171"/>
  <c r="H2371"/>
  <c r="I3654"/>
  <c r="I2027"/>
  <c r="I945"/>
  <c r="H2389"/>
  <c r="H2385"/>
  <c r="G595"/>
  <c r="G1678"/>
  <c r="G1577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H1463"/>
  <c r="I3186"/>
  <c r="I2591"/>
  <c r="I2582"/>
  <c r="I1817"/>
  <c r="I4781"/>
  <c r="G4773"/>
  <c r="E4687"/>
  <c r="I3802"/>
  <c r="I4544" s="1"/>
  <c r="I4547" s="1"/>
  <c r="I4014"/>
  <c r="I4011" s="1"/>
  <c r="H4706"/>
  <c r="H3888"/>
  <c r="H2357"/>
  <c r="H3840"/>
  <c r="H4648" s="1"/>
  <c r="H4651" s="1"/>
  <c r="F3667"/>
  <c r="F3650"/>
  <c r="F3387"/>
  <c r="F3384"/>
  <c r="F2582"/>
  <c r="F2579"/>
  <c r="F1791"/>
  <c r="F1588"/>
  <c r="F1490"/>
  <c r="F1463"/>
  <c r="F955"/>
  <c r="F948"/>
  <c r="F46"/>
  <c r="F3829" s="1"/>
  <c r="F4620" s="1"/>
  <c r="F4623" s="1"/>
  <c r="G3545"/>
  <c r="G3387"/>
  <c r="G3186"/>
  <c r="G2936"/>
  <c r="G2932"/>
  <c r="G2929"/>
  <c r="G2375"/>
  <c r="G1812"/>
  <c r="G1570"/>
  <c r="G1481"/>
  <c r="G547"/>
  <c r="G513" s="1"/>
  <c r="G512" s="1"/>
  <c r="H3384"/>
  <c r="H2929"/>
  <c r="H2915"/>
  <c r="H2576"/>
  <c r="H2565"/>
  <c r="H1485"/>
  <c r="H938"/>
  <c r="I3667"/>
  <c r="I3650"/>
  <c r="I2941"/>
  <c r="I2565"/>
  <c r="I2001"/>
  <c r="I951"/>
  <c r="I2018"/>
  <c r="I2365"/>
  <c r="H4763"/>
  <c r="G4768"/>
  <c r="G4765"/>
  <c r="E4767"/>
  <c r="F681"/>
  <c r="F680" s="1"/>
  <c r="G176"/>
  <c r="G1643"/>
  <c r="G1642" s="1"/>
  <c r="G3928" s="1"/>
  <c r="F3676"/>
  <c r="F1592"/>
  <c r="G2941"/>
  <c r="G2915"/>
  <c r="G2586"/>
  <c r="G2371"/>
  <c r="G3818"/>
  <c r="G26"/>
  <c r="H2936"/>
  <c r="H2368"/>
  <c r="H1481"/>
  <c r="H945"/>
  <c r="I3671"/>
  <c r="I2576"/>
  <c r="I2012"/>
  <c r="I42"/>
  <c r="I2375"/>
  <c r="H4771"/>
  <c r="H3943" s="1"/>
  <c r="H4780"/>
  <c r="F4767"/>
  <c r="G3901"/>
  <c r="G3898" s="1"/>
  <c r="I3888"/>
  <c r="I4706"/>
  <c r="F4776"/>
  <c r="I3963"/>
  <c r="I1535"/>
  <c r="I1534" s="1"/>
  <c r="G4010"/>
  <c r="G4007" s="1"/>
  <c r="H2012"/>
  <c r="H3810"/>
  <c r="H4572" s="1"/>
  <c r="H4575" s="1"/>
  <c r="H2005"/>
  <c r="H3798"/>
  <c r="H4532" s="1"/>
  <c r="H4535" s="1"/>
  <c r="H4002"/>
  <c r="H3817"/>
  <c r="H1808"/>
  <c r="H3833"/>
  <c r="H3816"/>
  <c r="H1588"/>
  <c r="I4687"/>
  <c r="I559"/>
  <c r="E4743"/>
  <c r="E4771"/>
  <c r="E2386"/>
  <c r="E2556"/>
  <c r="H2001"/>
  <c r="H3821"/>
  <c r="H4588" s="1"/>
  <c r="H4591" s="1"/>
  <c r="F3842"/>
  <c r="F4656" s="1"/>
  <c r="F4659" s="1"/>
  <c r="F2389"/>
  <c r="F47"/>
  <c r="F3830" s="1"/>
  <c r="F4624" s="1"/>
  <c r="F4627" s="1"/>
  <c r="F547"/>
  <c r="G3798"/>
  <c r="G4532" s="1"/>
  <c r="G4535" s="1"/>
  <c r="G4050"/>
  <c r="F169"/>
  <c r="F168"/>
  <c r="E2529"/>
  <c r="F1250"/>
  <c r="F1249"/>
  <c r="G3054"/>
  <c r="H2381"/>
  <c r="H2380" s="1"/>
  <c r="H2434"/>
  <c r="H3966"/>
  <c r="H3953"/>
  <c r="H3996"/>
  <c r="I3834"/>
  <c r="G4706"/>
  <c r="G3888"/>
  <c r="F1608"/>
  <c r="F1607" s="1"/>
  <c r="F2381"/>
  <c r="F3825" s="1"/>
  <c r="F4604" s="1"/>
  <c r="F4607" s="1"/>
  <c r="F2434"/>
  <c r="F2399"/>
  <c r="H4760"/>
  <c r="F3545"/>
  <c r="F2929"/>
  <c r="F2368"/>
  <c r="G1791"/>
  <c r="G1475"/>
  <c r="H2579"/>
  <c r="I1588"/>
  <c r="H4778"/>
  <c r="G1601"/>
  <c r="I605"/>
  <c r="I601" s="1"/>
  <c r="I713"/>
  <c r="F4687"/>
  <c r="F520"/>
  <c r="I4549"/>
  <c r="G1585"/>
  <c r="G4002"/>
  <c r="G3999" s="1"/>
  <c r="H2926"/>
  <c r="I3370"/>
  <c r="I2022"/>
  <c r="I1802"/>
  <c r="I3808"/>
  <c r="I4568" s="1"/>
  <c r="I4571" s="1"/>
  <c r="I26"/>
  <c r="I1592"/>
  <c r="G4776"/>
  <c r="F4771"/>
  <c r="F4780"/>
  <c r="F4761"/>
  <c r="G1707"/>
  <c r="F3374"/>
  <c r="F1585"/>
  <c r="F29"/>
  <c r="H1805"/>
  <c r="H46"/>
  <c r="I2015"/>
  <c r="F2385"/>
  <c r="H4576"/>
  <c r="H4579" s="1"/>
  <c r="G4636"/>
  <c r="G4639" s="1"/>
  <c r="F603"/>
  <c r="F3833" s="1"/>
  <c r="H4006"/>
  <c r="H4003" s="1"/>
  <c r="H3804"/>
  <c r="H4552" s="1"/>
  <c r="H4555" s="1"/>
  <c r="I4779"/>
  <c r="G2565"/>
  <c r="G1478"/>
  <c r="G3801"/>
  <c r="G4540" s="1"/>
  <c r="G4543" s="1"/>
  <c r="H1585"/>
  <c r="I3174"/>
  <c r="I1791"/>
  <c r="I4054"/>
  <c r="H4758"/>
  <c r="F26"/>
  <c r="F19"/>
  <c r="G2579"/>
  <c r="G1592"/>
  <c r="H2591"/>
  <c r="H1478"/>
  <c r="H1462"/>
  <c r="H11"/>
  <c r="I3661"/>
  <c r="I3562"/>
  <c r="I3818"/>
  <c r="I4771"/>
  <c r="G4771"/>
  <c r="F4768"/>
  <c r="F3838"/>
  <c r="F4640" s="1"/>
  <c r="F4643" s="1"/>
  <c r="G3817"/>
  <c r="H1817"/>
  <c r="I3822"/>
  <c r="I4592" s="1"/>
  <c r="I4595" s="1"/>
  <c r="H3801"/>
  <c r="H4540" s="1"/>
  <c r="H4543" s="1"/>
  <c r="H1601"/>
  <c r="H4719"/>
  <c r="G688"/>
  <c r="G681" s="1"/>
  <c r="G581"/>
  <c r="G578" s="1"/>
  <c r="G2949" l="1"/>
  <c r="G2948" s="1"/>
  <c r="I4767"/>
  <c r="I3801"/>
  <c r="I4540" s="1"/>
  <c r="I4543" s="1"/>
  <c r="G4764"/>
  <c r="I2389"/>
  <c r="I2385" s="1"/>
  <c r="G1574"/>
  <c r="G1569" s="1"/>
  <c r="I4010"/>
  <c r="I4007" s="1"/>
  <c r="G4763"/>
  <c r="G3857"/>
  <c r="I3840"/>
  <c r="I4648" s="1"/>
  <c r="I4651" s="1"/>
  <c r="G4628"/>
  <c r="G4631" s="1"/>
  <c r="I303"/>
  <c r="I302" s="1"/>
  <c r="H3019"/>
  <c r="H3018" s="1"/>
  <c r="I1607"/>
  <c r="I3874" s="1"/>
  <c r="F3826"/>
  <c r="F4608" s="1"/>
  <c r="F4611" s="1"/>
  <c r="H3998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649" s="1"/>
  <c r="G3648" s="1"/>
  <c r="G3559"/>
  <c r="G2591"/>
  <c r="G2582"/>
  <c r="G2569"/>
  <c r="G2564" s="1"/>
  <c r="G2563" s="1"/>
  <c r="H1802"/>
  <c r="G4047"/>
  <c r="I575"/>
  <c r="I572" s="1"/>
  <c r="I571" s="1"/>
  <c r="I570" s="1"/>
  <c r="I4776"/>
  <c r="H4773"/>
  <c r="G4760"/>
  <c r="F4763"/>
  <c r="H3649"/>
  <c r="G4011"/>
  <c r="H4470"/>
  <c r="G396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41" s="1"/>
  <c r="I4006"/>
  <c r="I4003" s="1"/>
  <c r="G605"/>
  <c r="G4468" s="1"/>
  <c r="G4697"/>
  <c r="G4661"/>
  <c r="G11"/>
  <c r="H3802"/>
  <c r="H4544" s="1"/>
  <c r="H4547" s="1"/>
  <c r="F4766"/>
  <c r="F4755"/>
  <c r="H3811"/>
  <c r="G3815"/>
  <c r="F4470"/>
  <c r="F3559"/>
  <c r="F3544" s="1"/>
  <c r="F3543" s="1"/>
  <c r="F4754" s="1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H3995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648" s="1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350" s="1"/>
  <c r="F2349" s="1"/>
  <c r="F4744" s="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F3368" s="1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F602"/>
  <c r="F3832" s="1"/>
  <c r="F4628" s="1"/>
  <c r="F4631" s="1"/>
  <c r="H3999"/>
  <c r="G2914"/>
  <c r="G2913" s="1"/>
  <c r="H681"/>
  <c r="H680" s="1"/>
  <c r="H1790"/>
  <c r="H1789" s="1"/>
  <c r="I933"/>
  <c r="I932" s="1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951"/>
  <c r="F4242" s="1"/>
  <c r="F4239" s="1"/>
  <c r="F36"/>
  <c r="G2018"/>
  <c r="G4242" s="1"/>
  <c r="G4239" s="1"/>
  <c r="G1808"/>
  <c r="G1588"/>
  <c r="G1490"/>
  <c r="H3838"/>
  <c r="H4640" s="1"/>
  <c r="H4643" s="1"/>
  <c r="I317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F513"/>
  <c r="F512" s="1"/>
  <c r="F3159"/>
  <c r="F3158" s="1"/>
  <c r="F4752" s="1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1462" s="1"/>
  <c r="I1461" s="1"/>
  <c r="I4712" s="1"/>
  <c r="I3811"/>
  <c r="I3809" s="1"/>
  <c r="I2368"/>
  <c r="I4768"/>
  <c r="H4772"/>
  <c r="H4781"/>
  <c r="G4779"/>
  <c r="G4842" s="1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369" s="1"/>
  <c r="G3368" s="1"/>
  <c r="G3834"/>
  <c r="G2012"/>
  <c r="G2000" s="1"/>
  <c r="G1999" s="1"/>
  <c r="G4727" s="1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H1461" s="1"/>
  <c r="H4712" s="1"/>
  <c r="I3817"/>
  <c r="I3998"/>
  <c r="H4007"/>
  <c r="I2434"/>
  <c r="I2399" s="1"/>
  <c r="F4118"/>
  <c r="F4115" s="1"/>
  <c r="I4758"/>
  <c r="H4779"/>
  <c r="H4842" s="1"/>
  <c r="G4781"/>
  <c r="F4765"/>
  <c r="F4778"/>
  <c r="I3825"/>
  <c r="I4604" s="1"/>
  <c r="I4607" s="1"/>
  <c r="F1462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3159" s="1"/>
  <c r="H3158" s="1"/>
  <c r="H4752" s="1"/>
  <c r="H2365"/>
  <c r="H2350" s="1"/>
  <c r="H2349" s="1"/>
  <c r="H4744" s="1"/>
  <c r="H3818"/>
  <c r="H3815" s="1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3805"/>
  <c r="I4556" s="1"/>
  <c r="I4559" s="1"/>
  <c r="I176"/>
  <c r="I169" s="1"/>
  <c r="I4764"/>
  <c r="I11"/>
  <c r="I3159"/>
  <c r="I3158" s="1"/>
  <c r="I4752" s="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G1250"/>
  <c r="G1249" s="1"/>
  <c r="G938"/>
  <c r="G933" s="1"/>
  <c r="G932" s="1"/>
  <c r="G4705" s="1"/>
  <c r="G680"/>
  <c r="G3887" s="1"/>
  <c r="I4763"/>
  <c r="I3816"/>
  <c r="I220"/>
  <c r="I52"/>
  <c r="I41"/>
  <c r="I4018"/>
  <c r="I4015" s="1"/>
  <c r="I17"/>
  <c r="I3803"/>
  <c r="I4548" s="1"/>
  <c r="I4551" s="1"/>
  <c r="I3985"/>
  <c r="F3835"/>
  <c r="F17"/>
  <c r="H2564"/>
  <c r="H2563" s="1"/>
  <c r="F1461"/>
  <c r="F4712" s="1"/>
  <c r="I3944"/>
  <c r="F933"/>
  <c r="F932" s="1"/>
  <c r="F4705" s="1"/>
  <c r="H3819"/>
  <c r="F4014"/>
  <c r="H578"/>
  <c r="H571" s="1"/>
  <c r="H3803"/>
  <c r="H4016"/>
  <c r="H933"/>
  <c r="H932" s="1"/>
  <c r="H4705" s="1"/>
  <c r="G3944"/>
  <c r="G571"/>
  <c r="H3369"/>
  <c r="H3368" s="1"/>
  <c r="H4302"/>
  <c r="G1597"/>
  <c r="G4470"/>
  <c r="G1462"/>
  <c r="G1461" s="1"/>
  <c r="G4712" s="1"/>
  <c r="F41"/>
  <c r="F4302" s="1"/>
  <c r="F3831"/>
  <c r="I4468"/>
  <c r="H4584"/>
  <c r="H4587" s="1"/>
  <c r="F3824"/>
  <c r="G1677"/>
  <c r="I3819"/>
  <c r="E4755"/>
  <c r="E4756" s="1"/>
  <c r="I1569"/>
  <c r="I1568" s="1"/>
  <c r="I4725" s="1"/>
  <c r="E207"/>
  <c r="G3819"/>
  <c r="H220"/>
  <c r="I2384"/>
  <c r="I2380" s="1"/>
  <c r="I4700"/>
  <c r="H4697"/>
  <c r="G4676"/>
  <c r="H605"/>
  <c r="H559"/>
  <c r="H512" s="1"/>
  <c r="I2445"/>
  <c r="G3825" l="1"/>
  <c r="G4604" s="1"/>
  <c r="G4607" s="1"/>
  <c r="G3986"/>
  <c r="I3799"/>
  <c r="I3796" s="1"/>
  <c r="G3835"/>
  <c r="G3831" s="1"/>
  <c r="H168"/>
  <c r="G570"/>
  <c r="G3867" s="1"/>
  <c r="F4842"/>
  <c r="G3159"/>
  <c r="G3158" s="1"/>
  <c r="G4752" s="1"/>
  <c r="G601"/>
  <c r="H17"/>
  <c r="H10" s="1"/>
  <c r="H9" s="1"/>
  <c r="H4693" s="1"/>
  <c r="G3992"/>
  <c r="G3990" s="1"/>
  <c r="H4242"/>
  <c r="H4239" s="1"/>
  <c r="H2000"/>
  <c r="H1999" s="1"/>
  <c r="H4727" s="1"/>
  <c r="F601"/>
  <c r="F600" s="1"/>
  <c r="F598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G3824"/>
  <c r="F10"/>
  <c r="F9" s="1"/>
  <c r="H4018"/>
  <c r="H1574"/>
  <c r="H1569" s="1"/>
  <c r="H1568" s="1"/>
  <c r="H4725" s="1"/>
  <c r="H4604"/>
  <c r="H4607" s="1"/>
  <c r="H3824"/>
  <c r="I3887"/>
  <c r="I3867"/>
  <c r="I3868"/>
  <c r="I4699"/>
  <c r="I3992"/>
  <c r="I3990" s="1"/>
  <c r="I3935"/>
  <c r="G4006"/>
  <c r="G4003" s="1"/>
  <c r="G3991" s="1"/>
  <c r="G3994" s="1"/>
  <c r="G2351"/>
  <c r="G2350" s="1"/>
  <c r="G2349" s="1"/>
  <c r="G4744" s="1"/>
  <c r="G3799"/>
  <c r="I3835"/>
  <c r="I3831" s="1"/>
  <c r="G1568"/>
  <c r="G4725" s="1"/>
  <c r="G3800"/>
  <c r="I3960"/>
  <c r="I4584"/>
  <c r="I4587" s="1"/>
  <c r="I3815"/>
  <c r="I48"/>
  <c r="I4470"/>
  <c r="I10"/>
  <c r="I3800"/>
  <c r="F4693"/>
  <c r="H4548"/>
  <c r="H4551" s="1"/>
  <c r="H3800"/>
  <c r="H3795" s="1"/>
  <c r="H3845" s="1"/>
  <c r="G4766"/>
  <c r="G4783" s="1"/>
  <c r="G4755"/>
  <c r="H4755"/>
  <c r="H4766"/>
  <c r="H4783" s="1"/>
  <c r="I4748"/>
  <c r="I3929"/>
  <c r="H4015"/>
  <c r="H4468"/>
  <c r="H3992" s="1"/>
  <c r="H601"/>
  <c r="H570" s="1"/>
  <c r="I4766"/>
  <c r="I4783" s="1"/>
  <c r="I4755"/>
  <c r="I4302"/>
  <c r="I2350"/>
  <c r="I2349" s="1"/>
  <c r="I4744" s="1"/>
  <c r="I4536" l="1"/>
  <c r="I4539" s="1"/>
  <c r="I3824"/>
  <c r="H3991"/>
  <c r="H3994" s="1"/>
  <c r="G4699"/>
  <c r="G3868"/>
  <c r="F597"/>
  <c r="F3822"/>
  <c r="F4592" s="1"/>
  <c r="F4595" s="1"/>
  <c r="F3796"/>
  <c r="F4536"/>
  <c r="F4539" s="1"/>
  <c r="G3852"/>
  <c r="I3869"/>
  <c r="I9"/>
  <c r="I4693" s="1"/>
  <c r="H4663"/>
  <c r="H4660" s="1"/>
  <c r="I3994"/>
  <c r="G4536"/>
  <c r="G4539" s="1"/>
  <c r="G4663" s="1"/>
  <c r="G4660" s="1"/>
  <c r="G3796"/>
  <c r="G3795" s="1"/>
  <c r="G3845" s="1"/>
  <c r="G8"/>
  <c r="I3795"/>
  <c r="I3845" s="1"/>
  <c r="I4663"/>
  <c r="I4660" s="1"/>
  <c r="H4699"/>
  <c r="H8"/>
  <c r="H4756" s="1"/>
  <c r="F3821" l="1"/>
  <c r="F4588" s="1"/>
  <c r="F4591" s="1"/>
  <c r="F596"/>
  <c r="I8"/>
  <c r="I3788" s="1"/>
  <c r="I3792" s="1"/>
  <c r="I3794" s="1"/>
  <c r="G4665"/>
  <c r="G4785"/>
  <c r="G3980"/>
  <c r="G3788"/>
  <c r="G4784"/>
  <c r="G3932"/>
  <c r="G4756"/>
  <c r="H4784"/>
  <c r="H4665"/>
  <c r="H4785"/>
  <c r="H3980"/>
  <c r="H3788"/>
  <c r="H4802" s="1"/>
  <c r="F595" l="1"/>
  <c r="F594" s="1"/>
  <c r="F3820"/>
  <c r="F3819" s="1"/>
  <c r="I3975"/>
  <c r="I3980"/>
  <c r="I4802"/>
  <c r="I4785"/>
  <c r="I4756"/>
  <c r="I4784"/>
  <c r="I3932"/>
  <c r="I4665"/>
  <c r="G4793"/>
  <c r="G4794" s="1"/>
  <c r="G4802"/>
  <c r="G3792"/>
  <c r="G3975"/>
  <c r="F593" l="1"/>
  <c r="F3818"/>
  <c r="G3982"/>
  <c r="G4787" s="1"/>
  <c r="G4788" s="1"/>
  <c r="G3794"/>
  <c r="F3817" l="1"/>
  <c r="F592"/>
  <c r="H4789"/>
  <c r="G4790"/>
  <c r="F3816" l="1"/>
  <c r="F591"/>
  <c r="F590" s="1"/>
  <c r="F3814" l="1"/>
  <c r="F4580" s="1"/>
  <c r="F4583" s="1"/>
  <c r="F589"/>
  <c r="F3815"/>
  <c r="F4584"/>
  <c r="F4587" s="1"/>
  <c r="F588" l="1"/>
  <c r="F587" s="1"/>
  <c r="F3813"/>
  <c r="F3812" l="1"/>
  <c r="F4576"/>
  <c r="F4579" s="1"/>
  <c r="F586"/>
  <c r="F3811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4048" l="1"/>
  <c r="F4047" s="1"/>
  <c r="F3804"/>
  <c r="F4552" s="1"/>
  <c r="F4555" s="1"/>
  <c r="F581"/>
  <c r="F3803" l="1"/>
  <c r="F4548" s="1"/>
  <c r="F4551" s="1"/>
  <c r="F580"/>
  <c r="F4016"/>
  <c r="F4015" s="1"/>
  <c r="F579" l="1"/>
  <c r="F3802"/>
  <c r="F4544" s="1"/>
  <c r="F4547" s="1"/>
  <c r="F4012"/>
  <c r="F4011" s="1"/>
  <c r="F4008" l="1"/>
  <c r="F578"/>
  <c r="F571" s="1"/>
  <c r="F570" s="1"/>
  <c r="F3801"/>
  <c r="F3800" l="1"/>
  <c r="F3795" s="1"/>
  <c r="F3845" s="1"/>
  <c r="F4540"/>
  <c r="F4543" s="1"/>
  <c r="F4663" s="1"/>
  <c r="F4660" s="1"/>
  <c r="F8"/>
  <c r="F4699"/>
  <c r="F3992"/>
  <c r="F4007"/>
  <c r="F3991" s="1"/>
  <c r="F3788" l="1"/>
  <c r="F3980"/>
  <c r="F4756"/>
  <c r="F4784"/>
  <c r="F4785"/>
</calcChain>
</file>

<file path=xl/sharedStrings.xml><?xml version="1.0" encoding="utf-8"?>
<sst xmlns="http://schemas.openxmlformats.org/spreadsheetml/2006/main" count="13567" uniqueCount="9256">
  <si>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</si>
  <si>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</si>
  <si>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</si>
  <si>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</si>
  <si>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</si>
  <si>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</si>
  <si>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</si>
  <si>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</si>
  <si>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</si>
  <si>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</si>
  <si>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</si>
  <si>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</si>
  <si>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</si>
  <si>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</si>
  <si>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</si>
  <si>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</si>
  <si>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</si>
  <si>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</si>
  <si>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</si>
  <si>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</si>
  <si>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</si>
  <si>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</si>
  <si>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</si>
  <si>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</si>
  <si>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</si>
  <si>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</si>
  <si>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</si>
  <si>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</si>
  <si>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</si>
  <si>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</si>
  <si>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</si>
  <si>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</si>
  <si>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</si>
  <si>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</si>
  <si>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</si>
  <si>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</si>
  <si>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</si>
  <si>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</si>
  <si>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</si>
  <si>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</si>
  <si>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</si>
  <si>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</si>
  <si>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</si>
  <si>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</si>
  <si>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</si>
  <si>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</si>
  <si>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</si>
  <si>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</si>
  <si>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</si>
  <si>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</si>
  <si>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</si>
  <si>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</si>
  <si>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</si>
  <si>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</si>
  <si>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</si>
  <si>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</si>
  <si>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</si>
  <si>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</si>
  <si>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</si>
  <si>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</si>
  <si>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</si>
  <si>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</si>
  <si>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</si>
  <si>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</si>
  <si>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</si>
  <si>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</si>
  <si>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</si>
  <si>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</si>
  <si>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</si>
  <si>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</si>
  <si>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</si>
  <si>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</si>
  <si>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</si>
  <si>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</si>
  <si>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</si>
  <si>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</si>
  <si>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</si>
  <si>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</si>
  <si>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</si>
  <si>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</si>
  <si>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</si>
  <si>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</si>
  <si>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</si>
  <si>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</si>
  <si>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</si>
  <si>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</si>
  <si>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</si>
  <si>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</si>
  <si>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</si>
  <si>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</si>
  <si>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</si>
  <si>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</si>
  <si>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</si>
  <si>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</si>
  <si>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</si>
  <si>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</si>
  <si>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</si>
  <si>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</si>
  <si>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</si>
  <si>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</si>
  <si>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</si>
  <si>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</si>
  <si>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</si>
  <si>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</si>
  <si>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</si>
  <si>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</si>
  <si>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</si>
  <si>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</si>
  <si>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</si>
  <si>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</si>
  <si>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</si>
  <si>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</si>
  <si>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</si>
  <si>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</si>
  <si>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</si>
  <si>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</si>
  <si>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</si>
  <si>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</si>
  <si>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</si>
  <si>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</si>
  <si>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</si>
  <si>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</si>
  <si>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</si>
  <si>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</si>
  <si>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</si>
  <si>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</si>
  <si>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</si>
  <si>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</si>
  <si>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</si>
  <si>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</si>
  <si>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</si>
  <si>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</si>
  <si>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</si>
  <si>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</si>
  <si>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</si>
  <si>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</si>
  <si>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</si>
  <si>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</si>
  <si>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</si>
  <si>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</si>
  <si>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</si>
  <si>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</si>
  <si>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</si>
  <si>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</si>
  <si>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</si>
  <si>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</si>
  <si>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</si>
  <si>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</si>
  <si>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</si>
  <si>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</si>
  <si>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</si>
  <si>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</si>
  <si>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</si>
  <si>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</si>
  <si>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</si>
  <si>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</si>
  <si>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</si>
  <si>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</si>
  <si>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</si>
  <si>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</si>
  <si>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</si>
  <si>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</si>
  <si>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</si>
  <si>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</si>
  <si>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</si>
  <si>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</si>
  <si>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</si>
  <si>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</si>
  <si>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</si>
  <si>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</si>
  <si>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</si>
  <si>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</si>
  <si>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</si>
  <si>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</si>
  <si>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</si>
  <si>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</si>
  <si>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</si>
  <si>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</si>
  <si>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</si>
  <si>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</si>
  <si>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</si>
  <si>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</si>
  <si>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</si>
  <si>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</si>
  <si>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</si>
  <si>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</si>
  <si>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</si>
  <si>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</si>
  <si>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</si>
  <si>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</si>
  <si>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</si>
  <si>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</si>
  <si>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</si>
  <si>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</si>
  <si>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</si>
  <si>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</si>
  <si>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</si>
  <si>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</si>
  <si>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</si>
  <si>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</si>
  <si>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</si>
  <si>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</si>
  <si>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</si>
  <si>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</si>
  <si>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</si>
  <si>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</si>
  <si>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</si>
  <si>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</si>
  <si>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</si>
  <si>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</si>
  <si>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</si>
  <si>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</si>
  <si>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</si>
  <si>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</si>
  <si>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</si>
  <si>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</si>
  <si>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</si>
  <si>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</si>
  <si>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</si>
  <si>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</si>
  <si>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</si>
  <si>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</si>
  <si>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</si>
  <si>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</si>
  <si>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</si>
  <si>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</si>
  <si>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</si>
  <si>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</si>
  <si>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</si>
  <si>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</si>
  <si>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</si>
  <si>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</si>
  <si>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</si>
  <si>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</si>
  <si>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</si>
  <si>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</si>
  <si>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</si>
  <si>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</si>
  <si>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</si>
  <si>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</si>
  <si>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</si>
  <si>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</si>
  <si>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</si>
  <si>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</si>
  <si>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</si>
  <si>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</si>
  <si>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</si>
  <si>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</si>
  <si>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</si>
  <si>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</si>
  <si>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</si>
  <si>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</si>
  <si>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</si>
  <si>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</si>
  <si>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</si>
  <si>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</si>
  <si>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</si>
  <si>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</si>
  <si>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</si>
  <si>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</si>
  <si>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</si>
  <si>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</si>
  <si>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</si>
  <si>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</si>
  <si>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</si>
  <si>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</si>
  <si>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</si>
  <si>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</si>
  <si>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</si>
  <si>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</si>
  <si>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</si>
  <si>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</si>
  <si>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</si>
  <si>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</si>
  <si>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</si>
  <si>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</si>
  <si>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</si>
  <si>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</si>
  <si>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</si>
  <si>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</si>
  <si>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</si>
  <si>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</si>
  <si>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</si>
  <si>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</si>
  <si>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</si>
  <si>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</si>
  <si>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</si>
  <si>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</si>
  <si>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</si>
  <si>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</si>
  <si>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</si>
  <si>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</si>
  <si>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</si>
  <si>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</si>
  <si>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</si>
  <si>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</si>
  <si>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</si>
  <si>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</si>
  <si>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</si>
  <si>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</si>
  <si>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</si>
  <si>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</si>
  <si>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</si>
  <si>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</si>
  <si>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</si>
  <si>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</si>
  <si>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</si>
  <si>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</si>
  <si>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</si>
  <si>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</si>
  <si>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</si>
  <si>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</si>
  <si>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</si>
  <si>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</si>
  <si>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</si>
  <si>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</si>
  <si>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</si>
  <si>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</si>
  <si>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</si>
  <si>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</si>
  <si>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</si>
  <si>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</si>
  <si>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</si>
  <si>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</si>
  <si>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</si>
  <si>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</si>
  <si>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</si>
  <si>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</si>
  <si>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</si>
  <si>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</si>
  <si>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</si>
  <si>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</si>
  <si>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</si>
  <si>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</si>
  <si>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</si>
  <si>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</si>
  <si>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</si>
  <si>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</si>
  <si>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</si>
  <si>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</si>
  <si>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</si>
  <si>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</si>
  <si>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</si>
  <si>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</si>
  <si>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</si>
  <si>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</si>
  <si>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</si>
  <si>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</si>
  <si>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</si>
  <si>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</si>
  <si>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</si>
  <si>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</si>
  <si>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</si>
  <si>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</si>
  <si>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</si>
  <si>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</si>
  <si>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</si>
  <si>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</si>
  <si>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</si>
  <si>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</si>
  <si>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</si>
  <si>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</si>
  <si>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</si>
  <si>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</si>
  <si>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</si>
  <si>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</si>
  <si>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</si>
  <si>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</si>
  <si>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</si>
  <si>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</si>
  <si>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</si>
  <si>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</si>
  <si>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</si>
  <si>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</si>
  <si>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</si>
  <si>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</si>
  <si>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</si>
  <si>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</si>
  <si>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</si>
  <si>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</si>
  <si>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</si>
  <si>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</si>
  <si>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</si>
  <si>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</si>
  <si>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</si>
  <si>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</si>
  <si>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</si>
  <si>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</si>
  <si>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</si>
  <si>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</si>
  <si>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</si>
  <si>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</si>
  <si>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</si>
  <si>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</si>
  <si>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</si>
  <si>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</si>
  <si>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</si>
  <si>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</si>
  <si>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</si>
  <si>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</si>
  <si>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</si>
  <si>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</si>
  <si>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</si>
  <si>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</si>
  <si>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</si>
  <si>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</si>
  <si>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</si>
  <si>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</si>
  <si>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</si>
  <si>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</si>
  <si>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</si>
  <si>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</si>
  <si>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</si>
  <si>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</si>
  <si>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</si>
  <si>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</si>
  <si>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</si>
  <si>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</si>
  <si>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</si>
  <si>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</si>
  <si>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</si>
  <si>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</si>
  <si>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</si>
  <si>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</si>
  <si>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</si>
  <si>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</si>
  <si>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</si>
  <si>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</si>
  <si>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</si>
  <si>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</si>
  <si>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</si>
  <si>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</si>
  <si>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</si>
  <si>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</si>
  <si>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</si>
  <si>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</si>
  <si>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</si>
  <si>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</si>
  <si>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</si>
  <si>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</si>
  <si>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</si>
  <si>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</si>
  <si>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</si>
  <si>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</si>
  <si>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</si>
  <si>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</si>
  <si>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</si>
  <si>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</si>
  <si>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</si>
  <si>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</si>
  <si>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</si>
  <si>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</si>
  <si>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</si>
  <si>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</si>
  <si>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</si>
  <si>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</si>
  <si>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</si>
  <si>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</si>
  <si>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</si>
  <si>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</si>
  <si>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</si>
  <si>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</si>
  <si>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</si>
  <si>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</si>
  <si>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</si>
  <si>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</si>
  <si>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</si>
  <si>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</si>
  <si>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</si>
  <si>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</si>
  <si>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</si>
  <si>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</si>
  <si>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</si>
  <si>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</si>
  <si>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</si>
  <si>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</si>
  <si>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</si>
  <si>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</si>
  <si>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</si>
  <si>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</si>
  <si>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</si>
  <si>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</si>
  <si>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</si>
  <si>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</si>
  <si>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</si>
  <si>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</si>
  <si>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</si>
  <si>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</si>
  <si>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</si>
  <si>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</si>
  <si>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</si>
  <si>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</si>
  <si>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</si>
  <si>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</si>
  <si>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</si>
  <si>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</si>
  <si>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</si>
  <si>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</si>
  <si>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</si>
  <si>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</si>
  <si>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</si>
  <si>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</si>
  <si>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</si>
  <si>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</si>
  <si>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</si>
  <si>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</si>
  <si>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</si>
  <si>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</si>
  <si>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</si>
  <si>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</si>
  <si>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</si>
  <si>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</si>
  <si>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</si>
  <si>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</si>
  <si>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</si>
  <si>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</si>
  <si>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</si>
  <si>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</si>
  <si>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</si>
  <si>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</si>
  <si>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</si>
  <si>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</si>
  <si>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</si>
  <si>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</si>
  <si>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</si>
  <si>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</si>
  <si>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</si>
  <si>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</si>
  <si>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</si>
  <si>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</si>
  <si>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</si>
  <si>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</si>
  <si>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</si>
  <si>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</si>
  <si>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</si>
  <si>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</si>
  <si>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</si>
  <si>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</si>
  <si>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</si>
  <si>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</si>
  <si>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</si>
  <si>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</si>
  <si>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</si>
  <si>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</si>
  <si>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</si>
  <si>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</si>
  <si>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</si>
  <si>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</si>
  <si>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</si>
  <si>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</si>
  <si>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</si>
  <si>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</si>
  <si>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</si>
  <si>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</si>
  <si>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</si>
  <si>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</si>
  <si>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</si>
  <si>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</si>
  <si>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</si>
  <si>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</si>
  <si>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</si>
  <si>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</si>
  <si>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</si>
  <si>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</si>
  <si>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</si>
  <si>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</si>
  <si>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</si>
  <si>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</si>
  <si>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</si>
  <si>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</si>
  <si>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</si>
  <si>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</si>
  <si>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</si>
  <si>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</si>
  <si>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</si>
  <si>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</si>
  <si>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</si>
  <si>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</si>
  <si>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</si>
  <si>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</si>
  <si>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</si>
  <si>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</si>
  <si>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</si>
  <si>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</si>
  <si>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</si>
  <si>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</si>
  <si>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</si>
  <si>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</si>
  <si>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</si>
  <si>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</si>
  <si>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</si>
  <si>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</si>
  <si>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</si>
  <si>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</si>
  <si>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</si>
  <si>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</si>
  <si>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</si>
  <si>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</si>
  <si>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</si>
  <si>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</si>
  <si>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</si>
  <si>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</si>
  <si>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</si>
  <si>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</si>
  <si>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</si>
  <si>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</si>
  <si>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</si>
  <si>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</si>
  <si>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</si>
  <si>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</si>
  <si>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</si>
  <si>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</si>
  <si>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</si>
  <si>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</si>
  <si>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</si>
  <si>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</si>
  <si>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</si>
  <si>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</si>
  <si>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</si>
  <si>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</si>
  <si>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</si>
  <si>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</si>
  <si>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</si>
  <si>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</si>
  <si>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</si>
  <si>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</si>
  <si>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</si>
  <si>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</si>
  <si>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</si>
  <si>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</si>
  <si>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</si>
  <si>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</si>
  <si>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</si>
  <si>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</si>
  <si>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</si>
  <si>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</si>
  <si>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</si>
  <si>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</si>
  <si>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</si>
  <si>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</si>
  <si>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</si>
  <si>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</si>
  <si>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</si>
  <si>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</si>
  <si>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</si>
  <si>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</si>
  <si>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</si>
  <si>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</si>
  <si>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</si>
  <si>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</si>
  <si>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</si>
  <si>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</si>
  <si>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</si>
  <si>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</si>
  <si>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</si>
  <si>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</si>
  <si>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</si>
  <si>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</si>
  <si>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</si>
  <si>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</si>
  <si>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</si>
  <si>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</si>
  <si>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</si>
  <si>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</si>
  <si>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</si>
  <si>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</si>
  <si>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</si>
  <si>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</si>
  <si>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</si>
  <si>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</si>
  <si>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</si>
  <si>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</si>
  <si>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</si>
  <si>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</si>
  <si>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</si>
  <si>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</si>
  <si>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</si>
  <si>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</si>
  <si>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</si>
  <si>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</si>
  <si>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</si>
  <si>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</si>
  <si>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</si>
  <si>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</si>
  <si>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</si>
  <si>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</si>
  <si>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</si>
  <si>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</si>
  <si>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</si>
  <si>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</si>
  <si>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</si>
  <si>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</si>
  <si>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</si>
  <si>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</si>
  <si>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</si>
  <si>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</si>
  <si>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</si>
  <si>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</si>
  <si>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</si>
  <si>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</si>
  <si>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</si>
  <si>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</si>
  <si>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</si>
  <si>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</si>
  <si>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</si>
  <si>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</si>
  <si>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</si>
  <si>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</si>
  <si>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</si>
  <si>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</si>
  <si>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</si>
  <si>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</si>
  <si>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</si>
  <si>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</si>
  <si>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</si>
  <si>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</si>
  <si>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</si>
  <si>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</si>
  <si>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</si>
  <si>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</si>
  <si>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</si>
  <si>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</si>
  <si>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</si>
  <si>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</si>
  <si>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</si>
  <si>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</si>
  <si>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</si>
  <si>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</si>
  <si>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</si>
  <si>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</si>
  <si>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</si>
  <si>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</si>
  <si>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</si>
  <si>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</si>
  <si>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</si>
  <si>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</si>
  <si>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</si>
  <si>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</si>
  <si>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</si>
  <si>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</si>
  <si>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</si>
  <si>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</si>
  <si>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</si>
  <si>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</si>
  <si>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</si>
  <si>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</si>
  <si>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</si>
  <si>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</si>
  <si>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</si>
  <si>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</si>
  <si>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</si>
  <si>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</si>
  <si>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</si>
  <si>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</si>
  <si>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</si>
  <si>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</si>
  <si>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</si>
  <si>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</si>
  <si>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</si>
  <si>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</si>
  <si>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</si>
  <si>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</si>
  <si>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</si>
  <si>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</si>
  <si>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</si>
  <si>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</si>
  <si>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</si>
  <si>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</si>
  <si>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</si>
  <si>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</si>
  <si>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</si>
  <si>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</si>
  <si>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</si>
  <si>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</si>
  <si>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</si>
  <si>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</si>
  <si>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</si>
  <si>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</si>
  <si>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</si>
  <si>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</si>
  <si>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</si>
  <si>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</si>
  <si>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</si>
  <si>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</si>
  <si>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</si>
  <si>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</si>
  <si>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</si>
  <si>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</si>
  <si>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</si>
  <si>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</si>
  <si>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</si>
  <si>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</si>
  <si>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</si>
  <si>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</si>
  <si>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</si>
  <si>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</si>
  <si>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</si>
  <si>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</si>
  <si>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</si>
  <si>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</si>
  <si>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</si>
  <si>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</si>
  <si>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</si>
  <si>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</si>
  <si>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</si>
  <si>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</si>
  <si>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</si>
  <si>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</si>
  <si>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</si>
  <si>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</si>
  <si>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</si>
  <si>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</si>
  <si>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</si>
  <si>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</si>
  <si>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</si>
  <si>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</si>
  <si>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</si>
  <si>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</si>
  <si>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</si>
  <si>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</si>
  <si>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</si>
  <si>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</si>
  <si>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</si>
  <si>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</si>
  <si>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</si>
  <si>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</si>
  <si>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</si>
  <si>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</si>
  <si>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</si>
  <si>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</si>
  <si>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</si>
  <si>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</si>
  <si>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</si>
  <si>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</si>
  <si>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</si>
  <si>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</si>
  <si>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</si>
  <si>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</si>
  <si>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</si>
  <si>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</si>
  <si>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</si>
  <si>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</si>
  <si>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</si>
  <si>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</si>
  <si>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</si>
  <si>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</si>
  <si>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</si>
  <si>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</si>
  <si>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</si>
  <si>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</si>
  <si>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</si>
  <si>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</si>
  <si>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</si>
  <si>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</si>
  <si>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</si>
  <si>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</si>
  <si>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</si>
  <si>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</si>
  <si>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</si>
  <si>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</si>
  <si>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</si>
  <si>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</si>
  <si>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</si>
  <si>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</si>
  <si>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</si>
  <si>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</si>
  <si>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</si>
  <si>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</si>
  <si>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</si>
  <si>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</si>
  <si>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</si>
  <si>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</si>
  <si>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</si>
  <si>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</si>
  <si>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</si>
  <si>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</si>
  <si>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</si>
  <si>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</si>
  <si>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</si>
  <si>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</si>
  <si>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</si>
  <si>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</si>
  <si>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</si>
  <si>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</si>
  <si>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</si>
  <si>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</si>
  <si>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</si>
  <si>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</si>
  <si>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</si>
  <si>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</si>
  <si>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</si>
  <si>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</si>
  <si>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</si>
  <si>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</si>
  <si>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</si>
  <si>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</si>
  <si>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</si>
  <si>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</si>
  <si>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</si>
  <si>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</si>
  <si>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</si>
  <si>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</si>
  <si>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</si>
  <si>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</si>
  <si>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</si>
  <si>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</si>
  <si>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</si>
  <si>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</si>
  <si>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</si>
  <si>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</si>
  <si>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</si>
  <si>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</si>
  <si>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</si>
  <si>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</si>
  <si>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</si>
  <si>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</si>
  <si>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</si>
  <si>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</si>
  <si>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</si>
  <si>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</si>
  <si>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</si>
  <si>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</si>
  <si>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</si>
  <si>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</si>
  <si>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</si>
  <si>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</si>
  <si>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</si>
  <si>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</si>
  <si>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</si>
  <si>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</si>
  <si>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</si>
  <si>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</si>
  <si>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</si>
  <si>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</si>
  <si>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</si>
  <si>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</si>
  <si>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</si>
  <si>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</si>
  <si>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</si>
  <si>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</si>
  <si>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</si>
  <si>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</si>
  <si>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</si>
  <si>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</si>
  <si>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</si>
  <si>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</si>
  <si>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</si>
  <si>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</si>
  <si>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</si>
  <si>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</si>
  <si>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</si>
  <si>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</si>
  <si>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</si>
  <si>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</si>
  <si>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</si>
  <si>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</si>
  <si>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</si>
  <si>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</si>
  <si>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</si>
  <si>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</si>
  <si>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</si>
  <si>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</si>
  <si>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</si>
  <si>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</si>
  <si>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</si>
  <si>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</si>
  <si>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</si>
  <si>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</si>
  <si>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</si>
  <si>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</si>
  <si>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</si>
  <si>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</si>
  <si>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</si>
  <si>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</si>
  <si>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</si>
  <si>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</si>
  <si>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</si>
  <si>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</si>
  <si>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</si>
  <si>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</si>
  <si>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</si>
  <si>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</si>
  <si>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</si>
  <si>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</si>
  <si>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</si>
  <si>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</si>
  <si>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</si>
  <si>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</si>
  <si>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</si>
  <si>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</si>
  <si>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</si>
  <si>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</si>
  <si>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</si>
  <si>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</si>
  <si>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</si>
  <si>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</si>
  <si>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</si>
  <si>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</si>
  <si>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</si>
  <si>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</si>
  <si>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</si>
  <si>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</si>
  <si>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</si>
  <si>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</si>
  <si>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</si>
  <si>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</si>
  <si>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</si>
  <si>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</si>
  <si>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</si>
  <si>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</si>
  <si>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</si>
  <si>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</si>
  <si>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</si>
  <si>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</si>
  <si>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</si>
  <si>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</si>
  <si>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</si>
  <si>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</si>
  <si>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</si>
  <si>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</si>
  <si>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</si>
  <si>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</si>
  <si>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</si>
  <si>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</si>
  <si>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</si>
  <si>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</si>
  <si>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</si>
  <si>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</si>
  <si>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</si>
  <si>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</si>
  <si>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</si>
  <si>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</si>
  <si>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</si>
  <si>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</si>
  <si>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</si>
  <si>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</si>
  <si>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</si>
  <si>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</si>
  <si>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</si>
  <si>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</si>
  <si>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</si>
  <si>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</si>
  <si>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</si>
  <si>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</si>
  <si>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</si>
  <si>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</si>
  <si>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</si>
  <si>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</si>
  <si>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</si>
  <si>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</si>
  <si>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</si>
  <si>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</si>
  <si>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</si>
  <si>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</si>
  <si>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</si>
  <si>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</si>
  <si>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</si>
  <si>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</si>
  <si>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</si>
  <si>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</si>
  <si>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</si>
  <si>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</si>
  <si>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</si>
  <si>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</si>
  <si>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</si>
  <si>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</si>
  <si>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</si>
  <si>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</si>
  <si>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</si>
  <si>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</si>
  <si>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</si>
  <si>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</si>
  <si>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</si>
  <si>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</si>
  <si>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</si>
  <si>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</si>
  <si>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</si>
  <si>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</si>
  <si>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</si>
  <si>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</si>
  <si>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</si>
  <si>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</si>
  <si>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</si>
  <si>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</si>
  <si>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</si>
  <si>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</si>
  <si>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</si>
  <si>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</si>
  <si>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</si>
  <si>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</si>
  <si>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</si>
  <si>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</si>
  <si>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</si>
  <si>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</si>
  <si>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</si>
  <si>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</si>
  <si>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</si>
  <si>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</si>
  <si>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</si>
  <si>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</si>
  <si>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</si>
  <si>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</si>
  <si>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</si>
  <si>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</si>
  <si>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</si>
  <si>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</si>
  <si>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</si>
  <si>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</si>
  <si>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</si>
  <si>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</si>
  <si>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</si>
  <si>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</si>
  <si>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</si>
  <si>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</si>
  <si>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</si>
  <si>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</si>
  <si>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</si>
  <si>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</si>
  <si>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</si>
  <si>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</si>
  <si>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</si>
  <si>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</si>
  <si>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</si>
  <si>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</si>
  <si>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</si>
  <si>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</si>
  <si>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</si>
  <si>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</si>
  <si>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</si>
  <si>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</si>
  <si>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</si>
  <si>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</si>
  <si>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</si>
  <si>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</si>
  <si>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</si>
  <si>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</si>
  <si>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</si>
  <si>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</si>
  <si>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</si>
  <si>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</si>
  <si>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</si>
  <si>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</si>
  <si>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</si>
  <si>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</si>
  <si>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</si>
  <si>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</si>
  <si>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</si>
  <si>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</si>
  <si>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</si>
  <si>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</si>
  <si>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</si>
  <si>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</si>
  <si>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</si>
  <si>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</si>
  <si>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</si>
  <si>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</si>
  <si>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</si>
  <si>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</si>
  <si>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</si>
  <si>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</si>
  <si>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</si>
  <si>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</si>
  <si>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</si>
  <si>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</si>
  <si>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</si>
  <si>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</si>
  <si>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</si>
  <si>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</si>
  <si>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</si>
  <si>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</si>
  <si>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</si>
  <si>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</si>
  <si>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</si>
  <si>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</si>
  <si>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</si>
  <si>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</si>
  <si>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</si>
  <si>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</si>
  <si>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</si>
  <si>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</si>
  <si>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</si>
  <si>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</si>
  <si>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</si>
  <si>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</si>
  <si>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</si>
  <si>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</si>
  <si>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</si>
  <si>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</si>
  <si>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</si>
  <si>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</si>
  <si>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</si>
  <si>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</si>
  <si>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</si>
  <si>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</si>
  <si>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</si>
  <si>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</si>
  <si>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</si>
  <si>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</si>
  <si>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</si>
  <si>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</si>
  <si>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</si>
  <si>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</si>
  <si>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</si>
  <si>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</si>
  <si>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</si>
  <si>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</si>
  <si>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</si>
  <si>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</si>
  <si>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</si>
  <si>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</si>
  <si>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</si>
  <si>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</si>
  <si>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</si>
  <si>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</si>
  <si>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</si>
  <si>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</si>
  <si>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</si>
  <si>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</si>
  <si>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</si>
  <si>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</si>
  <si>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</si>
  <si>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</si>
  <si>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</si>
  <si>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</si>
  <si>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</si>
  <si>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</si>
  <si>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</si>
  <si>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</si>
  <si>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</si>
  <si>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</si>
  <si>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</si>
  <si>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</si>
  <si>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</si>
  <si>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</si>
  <si>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</si>
  <si>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</si>
  <si>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</si>
  <si>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</si>
  <si>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</si>
  <si>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</si>
  <si>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</si>
  <si>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</si>
  <si>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</si>
  <si>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</si>
  <si>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</si>
  <si>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</si>
  <si>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</si>
  <si>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</si>
  <si>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</si>
  <si>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</si>
  <si>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</si>
  <si>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</si>
  <si>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</si>
  <si>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</si>
  <si>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</si>
  <si>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</si>
  <si>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</si>
  <si>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</si>
  <si>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</si>
  <si>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</si>
  <si>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</si>
  <si>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</si>
  <si>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</si>
  <si>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</si>
  <si>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</si>
  <si>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</si>
  <si>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</si>
  <si>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</si>
  <si>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</si>
  <si>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</si>
  <si>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</si>
  <si>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</si>
  <si>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</si>
  <si>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</si>
  <si>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</si>
  <si>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</si>
  <si>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</si>
  <si>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</si>
  <si>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</si>
  <si>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</si>
  <si>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</si>
  <si>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</si>
  <si>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</si>
  <si>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</si>
  <si>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</si>
  <si>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</si>
  <si>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</si>
  <si>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</si>
  <si>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</si>
  <si>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</si>
  <si>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</si>
  <si>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</si>
  <si>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</si>
  <si>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</si>
  <si>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</si>
  <si>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</si>
  <si>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</si>
  <si>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</si>
  <si>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</si>
  <si>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</si>
  <si>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</si>
  <si>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</si>
  <si>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</si>
  <si>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</si>
  <si>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</si>
  <si>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</si>
  <si>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</si>
  <si>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</si>
  <si>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</si>
  <si>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</si>
  <si>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</si>
  <si>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</si>
  <si>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</si>
  <si>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</si>
  <si>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</si>
  <si>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</si>
  <si>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</si>
  <si>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</si>
  <si>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</si>
  <si>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</si>
  <si>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</si>
  <si>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</si>
  <si>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</si>
  <si>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</si>
  <si>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</si>
  <si>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</si>
  <si>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</si>
  <si>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</si>
  <si>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</si>
  <si>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</si>
  <si>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</si>
  <si>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</si>
  <si>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</si>
  <si>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</si>
  <si>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</si>
  <si>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</si>
  <si>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</si>
  <si>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</si>
  <si>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</si>
  <si>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</si>
  <si>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</si>
  <si>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</si>
  <si>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</si>
  <si>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</si>
  <si>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</si>
  <si>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</si>
  <si>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</si>
  <si>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</si>
  <si>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</si>
  <si>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</si>
  <si>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</si>
  <si>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</si>
  <si>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</si>
  <si>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</si>
  <si>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</si>
  <si>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</si>
  <si>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</si>
  <si>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</si>
  <si>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</si>
  <si>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</si>
  <si>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</si>
  <si>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</si>
  <si>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</si>
  <si>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</si>
  <si>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</si>
  <si>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</si>
  <si>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</si>
  <si>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</si>
  <si>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</si>
  <si>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</si>
  <si>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</si>
  <si>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</si>
  <si>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</si>
  <si>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</si>
  <si>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</si>
  <si>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</si>
  <si>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</si>
  <si>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</si>
  <si>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</si>
  <si>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</si>
  <si>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</si>
  <si>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</si>
  <si>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</si>
  <si>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</si>
  <si>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</si>
  <si>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</si>
  <si>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</si>
  <si>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</si>
  <si>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</si>
  <si>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</si>
  <si>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</si>
  <si>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</si>
  <si>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</si>
  <si>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</si>
  <si>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</si>
  <si>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</si>
  <si>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</si>
  <si>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</si>
  <si>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</si>
  <si>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</si>
  <si>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</si>
  <si>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</si>
  <si>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</si>
  <si>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</si>
  <si>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</si>
  <si>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</si>
  <si>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</si>
  <si>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</si>
  <si>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</si>
  <si>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</si>
  <si>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</si>
  <si>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</si>
  <si>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</si>
  <si>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</si>
  <si>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</si>
  <si>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</si>
  <si>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</si>
  <si>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</si>
  <si>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</si>
  <si>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</si>
  <si>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</si>
  <si>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</si>
  <si>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</si>
  <si>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</si>
  <si>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</si>
  <si>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</si>
  <si>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</si>
  <si>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</si>
  <si>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</si>
  <si>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</si>
  <si>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</si>
  <si>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</si>
  <si>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</si>
  <si>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</si>
  <si>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</si>
  <si>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</si>
  <si>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</si>
  <si>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</si>
  <si>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</si>
  <si>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</si>
  <si>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</si>
  <si>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</si>
  <si>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</si>
  <si>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</si>
  <si>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</si>
  <si>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</si>
  <si>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</si>
  <si>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</si>
  <si>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</si>
  <si>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</si>
  <si>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</si>
  <si>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</si>
  <si>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</si>
  <si>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</si>
  <si>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</si>
  <si>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</si>
  <si>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</si>
  <si>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</si>
  <si>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</si>
  <si>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</si>
  <si>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</si>
  <si>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</si>
  <si>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</si>
  <si>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</si>
  <si>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</si>
  <si>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</si>
  <si>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</si>
  <si>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</si>
  <si>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</si>
  <si>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</si>
  <si>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</si>
  <si>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</si>
  <si>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</si>
  <si>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</si>
  <si>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</si>
  <si>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</si>
  <si>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</si>
  <si>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</si>
  <si>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</si>
  <si>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</si>
  <si>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</si>
  <si>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</si>
  <si>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</si>
  <si>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</si>
  <si>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</si>
  <si>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</si>
  <si>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</si>
  <si>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</si>
  <si>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</si>
  <si>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</si>
  <si>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</si>
  <si>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</si>
  <si>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</si>
  <si>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</si>
  <si>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</si>
  <si>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</si>
  <si>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</si>
  <si>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</si>
  <si>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</si>
  <si>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</si>
  <si>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</si>
  <si>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</si>
  <si>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</si>
  <si>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</si>
  <si>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</si>
  <si>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</si>
  <si>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</si>
  <si>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</si>
  <si>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</si>
  <si>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</si>
  <si>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</si>
  <si>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</si>
  <si>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</si>
  <si>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</si>
  <si>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</si>
  <si>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</si>
  <si>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</si>
  <si>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</si>
  <si>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</si>
  <si>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</si>
  <si>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</si>
  <si>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</si>
  <si>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</si>
  <si>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</si>
  <si>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</si>
  <si>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</si>
  <si>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</si>
  <si>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</si>
  <si>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</si>
  <si>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</si>
  <si>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</si>
  <si>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</si>
  <si>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</si>
  <si>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</si>
  <si>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</si>
  <si>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</si>
  <si>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</si>
  <si>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</si>
  <si>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</si>
  <si>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</si>
  <si>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</si>
  <si>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</si>
  <si>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</si>
  <si>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</si>
  <si>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</si>
  <si>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</si>
  <si>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</si>
  <si>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</si>
  <si>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</si>
  <si>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</si>
  <si>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</si>
  <si>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</si>
  <si>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</si>
  <si>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</si>
  <si>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</si>
  <si>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</si>
  <si>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</si>
  <si>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</si>
  <si>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</si>
  <si>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</si>
  <si>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</si>
  <si>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</si>
  <si>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</si>
  <si>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</si>
  <si>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</si>
  <si>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</si>
  <si>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</si>
  <si>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</si>
  <si>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</si>
  <si>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</si>
  <si>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</si>
  <si>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</si>
  <si>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</si>
  <si>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</si>
  <si>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</si>
  <si>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</si>
  <si>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</si>
  <si>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</si>
  <si>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</si>
  <si>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</si>
  <si>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</si>
  <si>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</si>
  <si>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</si>
  <si>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</si>
  <si>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</si>
  <si>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</si>
  <si>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</si>
  <si>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</si>
  <si>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</si>
  <si>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</si>
  <si>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</si>
  <si>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</si>
  <si>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</si>
  <si>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</si>
  <si>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</si>
  <si>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</si>
  <si>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</si>
  <si>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</si>
  <si>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</si>
  <si>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</si>
  <si>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</si>
  <si>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</si>
  <si>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</si>
  <si>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</si>
  <si>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</si>
  <si>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</si>
  <si>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</si>
  <si>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</si>
  <si>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</si>
  <si>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</si>
  <si>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</si>
  <si>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</si>
  <si>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</si>
  <si>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</si>
  <si>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</si>
  <si>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</si>
  <si>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</si>
  <si>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</si>
  <si>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</si>
  <si>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</si>
  <si>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</si>
  <si>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</si>
  <si>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</si>
  <si>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</si>
  <si>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</si>
  <si>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</si>
  <si>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</si>
  <si>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</si>
  <si>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</si>
  <si>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</si>
  <si>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</si>
  <si>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</si>
  <si>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</si>
  <si>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</si>
  <si>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</si>
  <si>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</si>
  <si>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</si>
  <si>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</si>
  <si>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</si>
  <si>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</si>
  <si>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</si>
  <si>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</si>
  <si>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</si>
  <si>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</si>
  <si>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</si>
  <si>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</si>
  <si>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</si>
  <si>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</si>
  <si>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</si>
  <si>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</si>
  <si>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</si>
  <si>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</si>
  <si>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</si>
  <si>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</si>
  <si>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</si>
  <si>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</si>
  <si>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</si>
  <si>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</si>
  <si>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</si>
  <si>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</si>
  <si>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</si>
  <si>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</si>
  <si>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</si>
  <si>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</si>
  <si>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</si>
  <si>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</si>
  <si>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</si>
  <si>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</si>
  <si>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</si>
  <si>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</si>
  <si>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</si>
  <si>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</si>
  <si>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</si>
  <si>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</si>
  <si>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</si>
  <si>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</si>
  <si>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</si>
  <si>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</si>
  <si>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</si>
  <si>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</si>
  <si>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</si>
  <si>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</si>
  <si>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</si>
  <si>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</si>
  <si>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</si>
  <si>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</si>
  <si>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</si>
  <si>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</si>
  <si>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</si>
  <si>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</si>
  <si>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</si>
  <si>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</si>
  <si>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</si>
  <si>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</si>
  <si>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</si>
  <si>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</si>
  <si>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</si>
  <si>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</si>
  <si>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</si>
  <si>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</si>
  <si>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</si>
  <si>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</si>
  <si>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</si>
  <si>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</si>
  <si>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</si>
  <si>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</si>
  <si>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</si>
  <si>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</si>
  <si>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</si>
  <si>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</si>
  <si>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</si>
  <si>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</si>
  <si>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</si>
  <si>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</si>
  <si>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</si>
  <si>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</si>
  <si>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</si>
  <si>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</si>
  <si>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</si>
  <si>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</si>
  <si>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</si>
  <si>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</si>
  <si>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</si>
  <si>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</si>
  <si>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</si>
  <si>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</si>
  <si>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</si>
  <si>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</si>
  <si>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</si>
  <si>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</si>
  <si>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</si>
  <si>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</si>
  <si>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</si>
  <si>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</si>
  <si>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</si>
  <si>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</si>
  <si>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</si>
  <si>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</si>
  <si>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</si>
  <si>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</si>
  <si>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</si>
  <si>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</si>
  <si>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</si>
  <si>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</si>
  <si>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</si>
  <si>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</si>
  <si>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</si>
  <si>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</si>
  <si>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</si>
  <si>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</si>
  <si>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</si>
  <si>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</si>
  <si>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</si>
  <si>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</si>
  <si>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</si>
  <si>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</si>
  <si>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</si>
  <si>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</si>
  <si>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</si>
  <si>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</si>
  <si>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</si>
  <si>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</si>
  <si>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</si>
  <si>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</si>
  <si>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</si>
  <si>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</si>
  <si>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</si>
  <si>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</si>
  <si>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</si>
  <si>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</si>
  <si>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</si>
  <si>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</si>
  <si>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</si>
  <si>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</si>
  <si>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</si>
  <si>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</si>
  <si>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</si>
  <si>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</si>
  <si>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</si>
  <si>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</si>
  <si>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</si>
  <si>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</si>
  <si>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</si>
  <si>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</si>
  <si>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</si>
  <si>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</si>
  <si>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</si>
  <si>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</si>
  <si>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</si>
  <si>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</si>
  <si>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</si>
  <si>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</si>
  <si>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</si>
  <si>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</si>
  <si>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</si>
  <si>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</si>
  <si>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</si>
  <si>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</si>
  <si>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</si>
  <si>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</si>
  <si>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</si>
  <si>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</si>
  <si>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</si>
  <si>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</si>
  <si>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</si>
  <si>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</si>
  <si>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</si>
  <si>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</si>
  <si>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</si>
  <si>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</si>
  <si>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</si>
  <si>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</si>
  <si>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</si>
  <si>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</si>
  <si>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</si>
  <si>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</si>
  <si>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</si>
  <si>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</si>
  <si>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</si>
  <si>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</si>
  <si>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</si>
  <si>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</si>
  <si>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</si>
  <si>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</si>
  <si>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</si>
  <si>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</si>
  <si>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</si>
  <si>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</si>
  <si>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</si>
  <si>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</si>
  <si>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</si>
  <si>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</si>
  <si>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</si>
  <si>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</si>
  <si>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</si>
  <si>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</si>
  <si>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</si>
  <si>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</si>
  <si>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</si>
  <si>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</si>
  <si>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</si>
  <si>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</si>
  <si>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</si>
  <si>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</si>
  <si>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</si>
  <si>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</si>
  <si>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</si>
  <si>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</si>
  <si>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</si>
  <si>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</si>
  <si>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</si>
  <si>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</si>
  <si>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</si>
  <si>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</si>
  <si>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</si>
  <si>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</si>
  <si>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</si>
  <si>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</si>
  <si>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</si>
  <si>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</si>
  <si>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</si>
  <si>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</si>
  <si>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</si>
  <si>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</si>
  <si>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</si>
  <si>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</si>
  <si>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</si>
  <si>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</si>
  <si>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</si>
  <si>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</si>
  <si>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</si>
  <si>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</si>
  <si>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</si>
  <si>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</si>
  <si>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</si>
  <si>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</si>
  <si>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</si>
  <si>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</si>
  <si>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</si>
  <si>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</si>
  <si>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</si>
  <si>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</si>
  <si>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</si>
  <si>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</si>
  <si>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</si>
  <si>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</si>
  <si>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</si>
  <si>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</si>
  <si>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</si>
  <si>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</si>
  <si>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</si>
  <si>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</si>
  <si>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</si>
  <si>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</si>
  <si>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</si>
  <si>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</si>
  <si>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</si>
  <si>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</si>
  <si>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</si>
  <si>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</si>
  <si>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</si>
  <si>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</si>
  <si>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</si>
  <si>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</si>
  <si>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</si>
  <si>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</si>
  <si>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</si>
  <si>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</si>
  <si>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</si>
  <si>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</si>
  <si>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</si>
  <si>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</si>
  <si>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</si>
  <si>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</si>
  <si>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</si>
  <si>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</si>
  <si>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</si>
  <si>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</si>
  <si>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</si>
  <si>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</si>
  <si>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</si>
  <si>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</si>
  <si>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</si>
  <si>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</si>
  <si>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</si>
  <si>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</si>
  <si>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</si>
  <si>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</si>
  <si>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</si>
  <si>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</si>
  <si>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</si>
  <si>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</si>
  <si>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</si>
  <si>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</si>
  <si>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</si>
  <si>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</si>
  <si>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</si>
  <si>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</si>
  <si>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</si>
  <si>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</si>
  <si>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</si>
  <si>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</si>
  <si>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</si>
  <si>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</si>
  <si>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</si>
  <si>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</si>
  <si>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</si>
  <si>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</si>
  <si>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</si>
  <si>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</si>
  <si>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</si>
  <si>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</si>
  <si>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</si>
  <si>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</si>
  <si>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</si>
  <si>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</si>
  <si>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</si>
  <si>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</si>
  <si>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</si>
  <si>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</si>
  <si>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</si>
  <si>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</si>
  <si>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</si>
  <si>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</si>
  <si>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</si>
  <si>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</si>
  <si>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</si>
  <si>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</si>
  <si>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</si>
  <si>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</si>
  <si>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</si>
  <si>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</si>
  <si>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</si>
  <si>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</si>
  <si>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</si>
  <si>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</si>
  <si>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</si>
  <si>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</si>
  <si>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</si>
  <si>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</si>
  <si>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</si>
  <si>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</si>
  <si>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</si>
  <si>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</si>
  <si>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</si>
  <si>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</si>
  <si>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</si>
  <si>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</si>
  <si>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</si>
  <si>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</si>
  <si>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</si>
  <si>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</si>
  <si>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</si>
  <si>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</si>
  <si>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</si>
  <si>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</si>
  <si>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</si>
  <si>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</si>
  <si>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</si>
  <si>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</si>
  <si>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</si>
  <si>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</si>
  <si>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</si>
  <si>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</si>
  <si>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</si>
  <si>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</si>
  <si>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</si>
  <si>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</si>
  <si>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</si>
  <si>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</si>
  <si>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</si>
  <si>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</si>
  <si>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</si>
  <si>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</si>
  <si>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</si>
  <si>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</si>
  <si>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</si>
  <si>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</si>
  <si>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</si>
  <si>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</si>
  <si>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</si>
  <si>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</si>
  <si>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</si>
  <si>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</si>
  <si>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</si>
  <si>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</si>
  <si>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</si>
  <si>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</si>
  <si>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</si>
  <si>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</si>
  <si>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</si>
  <si>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</si>
  <si>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</si>
  <si>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</si>
  <si>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</si>
  <si>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</si>
  <si>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</si>
  <si>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</si>
  <si>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</si>
  <si>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</si>
  <si>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</si>
  <si>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</si>
  <si>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</si>
  <si>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</si>
  <si>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</si>
  <si>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</si>
  <si>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</si>
  <si>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</si>
  <si>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</si>
  <si>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</si>
  <si>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</si>
  <si>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</si>
  <si>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</si>
  <si>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</si>
  <si>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</si>
  <si>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</si>
  <si>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</si>
  <si>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</si>
  <si>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</si>
  <si>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</si>
  <si>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</si>
  <si>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</si>
  <si>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</si>
  <si>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</si>
  <si>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</si>
  <si>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</si>
  <si>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</si>
  <si>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</si>
  <si>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</si>
  <si>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</si>
  <si>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</si>
  <si>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</si>
  <si>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</si>
  <si>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</si>
  <si>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</si>
  <si>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</si>
  <si>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</si>
  <si>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</si>
  <si>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</si>
  <si>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</si>
  <si>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</si>
  <si>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</si>
  <si>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</si>
  <si>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</si>
  <si>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</si>
  <si>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</si>
  <si>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</si>
  <si>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</si>
  <si>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</si>
  <si>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</si>
  <si>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</si>
  <si>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</si>
  <si>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</si>
  <si>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</si>
  <si>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</si>
  <si>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</si>
  <si>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</si>
  <si>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</si>
  <si>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</si>
  <si>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</si>
  <si>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</si>
  <si>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</si>
  <si>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</si>
  <si>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</si>
  <si>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</si>
  <si>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</si>
  <si>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</si>
  <si>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</si>
  <si>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</si>
  <si>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</si>
  <si>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</si>
  <si>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</si>
  <si>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</si>
  <si>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</si>
  <si>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</si>
  <si>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</si>
  <si>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</si>
  <si>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</si>
  <si>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</si>
  <si>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</si>
  <si>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</si>
  <si>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</si>
  <si>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</si>
  <si>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</si>
  <si>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</si>
  <si>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</si>
  <si>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</si>
  <si>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</si>
  <si>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</si>
  <si>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</si>
  <si>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</si>
  <si>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</si>
  <si>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</si>
  <si>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</si>
  <si>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</si>
  <si>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</si>
  <si>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</si>
  <si>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</si>
  <si>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</si>
  <si>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</si>
  <si>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</si>
  <si>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</si>
  <si>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</si>
  <si>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</si>
  <si>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</si>
  <si>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</si>
  <si>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</si>
  <si>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</si>
  <si>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</si>
  <si>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</si>
  <si>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</si>
  <si>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</si>
  <si>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</si>
  <si>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</si>
  <si>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</si>
  <si>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</si>
  <si>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</si>
  <si>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</si>
  <si>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</si>
  <si>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</si>
  <si>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</si>
  <si>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</si>
  <si>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</si>
  <si>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</si>
  <si>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</si>
  <si>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</si>
  <si>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</si>
  <si>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</si>
  <si>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</si>
  <si>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</si>
  <si>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</si>
  <si>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</si>
  <si>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</si>
  <si>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</si>
  <si>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</si>
  <si>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</si>
  <si>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</si>
  <si>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</si>
  <si>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</si>
  <si>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</si>
  <si>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</si>
  <si>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</si>
  <si>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</si>
  <si>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</si>
  <si>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</si>
  <si>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</si>
  <si>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</si>
  <si>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</si>
  <si>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</si>
  <si>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</si>
  <si>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</si>
  <si>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</si>
  <si>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</si>
  <si>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</si>
  <si>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</si>
  <si>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</si>
  <si>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</si>
  <si>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</si>
  <si>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</si>
  <si>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</si>
  <si>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</si>
  <si>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</si>
  <si>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</si>
  <si>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</si>
  <si>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</si>
  <si>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</si>
  <si>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</si>
  <si>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</si>
  <si>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</si>
  <si>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</si>
  <si>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</si>
  <si>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</si>
  <si>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</si>
  <si>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</si>
  <si>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</si>
  <si>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</si>
  <si>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</si>
  <si>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</si>
  <si>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</si>
  <si>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</si>
  <si>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</si>
  <si>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</si>
  <si>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</si>
  <si>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</si>
  <si>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</si>
  <si>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</si>
  <si>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</si>
  <si>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</si>
  <si>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</si>
  <si>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</si>
  <si>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</si>
  <si>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</si>
  <si>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</si>
  <si>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</si>
  <si>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</si>
  <si>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</si>
  <si>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</si>
  <si>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</si>
  <si>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</si>
  <si>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</si>
  <si>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</si>
  <si>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</si>
  <si>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</si>
  <si>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</si>
  <si>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</si>
  <si>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</si>
  <si>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</si>
  <si>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</si>
  <si>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</si>
  <si>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</si>
  <si>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</si>
  <si>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</si>
  <si>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</si>
  <si>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</si>
  <si>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</si>
  <si>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</si>
  <si>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</si>
  <si>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</si>
  <si>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</si>
  <si>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</si>
  <si>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</si>
  <si>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</si>
  <si>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</si>
  <si>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</si>
  <si>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</si>
  <si>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</si>
  <si>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</si>
  <si>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</si>
  <si>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</si>
  <si>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</si>
  <si>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</si>
  <si>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</si>
  <si>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</si>
  <si>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</si>
  <si>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</si>
  <si>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</si>
  <si>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</si>
  <si>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</si>
  <si>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</si>
  <si>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</si>
  <si>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</si>
  <si>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</si>
  <si>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</si>
  <si>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</si>
  <si>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</si>
  <si>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</si>
  <si>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</si>
  <si>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</si>
  <si>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</si>
  <si>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</si>
  <si>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</si>
  <si>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</si>
  <si>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</si>
  <si>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</si>
  <si>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</si>
  <si>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</si>
  <si>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</si>
  <si>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</si>
  <si>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</si>
  <si>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</si>
  <si>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</si>
  <si>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</si>
  <si>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</si>
  <si>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</si>
  <si>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</si>
  <si>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</si>
  <si>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</si>
  <si>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</si>
  <si>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</si>
  <si>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</si>
  <si>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</si>
  <si>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</si>
  <si>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</si>
  <si>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</si>
  <si>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</si>
  <si>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</si>
  <si>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</si>
  <si>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</si>
  <si>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</si>
  <si>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</si>
  <si>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</si>
  <si>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</si>
  <si>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</si>
  <si>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</si>
  <si>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</si>
  <si>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</si>
  <si>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</si>
  <si>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</si>
  <si>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</si>
  <si>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</si>
  <si>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</si>
  <si>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</si>
  <si>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</si>
  <si>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</si>
  <si>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</si>
  <si>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</si>
  <si>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</si>
  <si>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</si>
  <si>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</si>
  <si>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</si>
  <si>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</si>
  <si>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</si>
  <si>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</si>
  <si>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</si>
  <si>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</si>
  <si>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</si>
  <si>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</si>
  <si>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</si>
  <si>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</si>
  <si>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</si>
  <si>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</si>
  <si>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</si>
  <si>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</si>
  <si>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</si>
  <si>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</si>
  <si>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</si>
  <si>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</si>
  <si>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</si>
  <si>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</si>
  <si>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</si>
  <si>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</si>
  <si>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</si>
  <si>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</si>
  <si>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</si>
  <si>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</si>
  <si>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</si>
  <si>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</si>
  <si>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</si>
  <si>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</si>
  <si>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</si>
  <si>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</si>
  <si>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</si>
  <si>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</si>
  <si>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</si>
  <si>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</si>
  <si>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</si>
  <si>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</si>
  <si>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</si>
  <si>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</si>
  <si>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</si>
  <si>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</si>
  <si>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</si>
  <si>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</si>
  <si>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</si>
  <si>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</si>
  <si>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</si>
  <si>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</si>
  <si>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</si>
  <si>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</si>
  <si>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</si>
  <si>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</si>
  <si>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</si>
  <si>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</si>
  <si>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</si>
  <si>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</si>
  <si>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</si>
  <si>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</si>
  <si>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</si>
  <si>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</si>
  <si>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</si>
  <si>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</si>
  <si>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</si>
  <si>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</si>
  <si>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</si>
  <si>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</si>
  <si>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</si>
  <si>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</si>
  <si>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</si>
  <si>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</si>
  <si>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</si>
  <si>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</si>
  <si>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</si>
  <si>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</si>
  <si>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</si>
  <si>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</si>
  <si>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</si>
  <si>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</si>
  <si>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</si>
  <si>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</si>
  <si>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</si>
  <si>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</si>
  <si>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</si>
  <si>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</si>
  <si>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</si>
  <si>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</si>
  <si>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</si>
  <si>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</si>
  <si>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</si>
  <si>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</si>
  <si>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</si>
  <si>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</si>
  <si>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</si>
  <si>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</si>
  <si>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</si>
  <si>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</si>
  <si>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</si>
  <si>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</si>
  <si>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</si>
  <si>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</si>
  <si>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</si>
  <si>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</si>
  <si>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</si>
  <si>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</si>
  <si>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</si>
  <si>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</si>
  <si>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</si>
  <si>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</si>
  <si>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</si>
  <si>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</si>
  <si>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</si>
  <si>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</si>
  <si>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</si>
  <si>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</si>
  <si>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</si>
  <si>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</si>
  <si>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</si>
  <si>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</si>
  <si>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</si>
  <si>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</si>
  <si>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</si>
  <si>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</si>
  <si>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</si>
  <si>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</si>
  <si>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</si>
  <si>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</si>
  <si>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</si>
  <si>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</si>
  <si>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</si>
  <si>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</si>
  <si>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</si>
  <si>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</si>
  <si>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</si>
  <si>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</si>
  <si>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</si>
  <si>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</si>
  <si>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</si>
  <si>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</si>
  <si>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</si>
  <si>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</si>
  <si>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</si>
  <si>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</si>
  <si>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</si>
  <si>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</si>
  <si>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</si>
  <si>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</si>
  <si>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</si>
  <si>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</si>
  <si>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</si>
  <si>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</si>
  <si>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</si>
  <si>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</si>
  <si>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</si>
  <si>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</si>
  <si>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</si>
  <si>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</si>
  <si>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</si>
  <si>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</si>
  <si>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</si>
  <si>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</si>
  <si>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</si>
  <si>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</si>
  <si>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</si>
  <si>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</si>
  <si>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</si>
  <si>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</si>
  <si>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</si>
  <si>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</si>
  <si>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</si>
  <si>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</si>
  <si>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</si>
  <si>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</si>
  <si>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</si>
  <si>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</si>
  <si>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</si>
  <si>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</si>
  <si>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</si>
  <si>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</si>
  <si>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</si>
  <si>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</si>
  <si>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</si>
  <si>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</si>
  <si>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</si>
  <si>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</si>
  <si>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</si>
  <si>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</si>
  <si>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</si>
  <si>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</si>
  <si>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</si>
  <si>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</si>
  <si>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</si>
  <si>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</si>
  <si>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</si>
  <si>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</si>
  <si>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</si>
  <si>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</si>
  <si>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</si>
  <si>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</si>
  <si>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</si>
  <si>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</si>
  <si>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</si>
  <si>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</si>
  <si>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</si>
  <si>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</si>
  <si>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</si>
  <si>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</si>
  <si>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</si>
  <si>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</si>
  <si>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</si>
  <si>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</si>
  <si>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</si>
  <si>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</si>
  <si>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</si>
  <si>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</si>
  <si>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</si>
  <si>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</si>
  <si>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</si>
  <si>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</si>
  <si>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</si>
  <si>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</si>
  <si>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</si>
  <si>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</si>
  <si>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</si>
  <si>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</si>
  <si>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</si>
  <si>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</si>
  <si>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</si>
  <si>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</si>
  <si>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</si>
  <si>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</si>
  <si>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</si>
  <si>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</si>
  <si>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</si>
  <si>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</si>
  <si>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</si>
  <si>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</si>
  <si>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</si>
  <si>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</si>
  <si>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</si>
  <si>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</si>
  <si>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</si>
  <si>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</si>
  <si>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</si>
  <si>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</si>
  <si>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</si>
  <si>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</si>
  <si>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</si>
  <si>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</si>
  <si>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</si>
  <si>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</si>
  <si>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</si>
  <si>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</si>
  <si>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</si>
  <si>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</si>
  <si>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</si>
  <si>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</si>
  <si>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</si>
  <si>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</si>
  <si>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</si>
  <si>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</si>
  <si>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</si>
  <si>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</si>
  <si>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</si>
  <si>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</si>
  <si>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</si>
  <si>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</si>
  <si>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</si>
  <si>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</si>
  <si>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</si>
  <si>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</si>
  <si>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</si>
  <si>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</si>
  <si>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</si>
  <si>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</si>
  <si>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</si>
  <si>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</si>
  <si>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</si>
  <si>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</si>
  <si>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</si>
  <si>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</si>
  <si>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</si>
  <si>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</si>
  <si>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</si>
  <si>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</si>
  <si>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</si>
  <si>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</si>
  <si>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</si>
  <si>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</si>
  <si>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</si>
  <si>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</si>
  <si>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</si>
  <si>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</si>
  <si>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</si>
  <si>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</si>
  <si>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</si>
  <si>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</si>
  <si>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</si>
  <si>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</si>
  <si>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</si>
  <si>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</si>
  <si>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</si>
  <si>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</si>
  <si>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</si>
  <si>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</si>
  <si>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</si>
  <si>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</si>
  <si>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</si>
  <si>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</si>
  <si>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</si>
  <si>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</si>
  <si>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</si>
  <si>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</si>
  <si>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</si>
  <si>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</si>
  <si>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</si>
  <si>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</si>
  <si>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</si>
  <si>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</si>
  <si>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</si>
  <si>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</si>
  <si>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</si>
  <si>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</si>
  <si>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</si>
  <si>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</si>
  <si>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</si>
  <si>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</si>
  <si>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</si>
  <si>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</si>
  <si>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</si>
  <si>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</si>
  <si>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</si>
  <si>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</si>
  <si>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</si>
  <si>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</si>
  <si>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</si>
  <si>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</si>
  <si>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</si>
  <si>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</si>
  <si>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</si>
  <si>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</si>
  <si>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</si>
  <si>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</si>
  <si>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</si>
  <si>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</si>
  <si>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</si>
  <si>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</si>
  <si>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</si>
  <si>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</si>
  <si>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</si>
  <si>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</si>
  <si>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</si>
  <si>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</si>
  <si>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</si>
  <si>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</si>
  <si>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</si>
  <si>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</si>
  <si>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</si>
  <si>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</si>
  <si>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</si>
  <si>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</si>
  <si>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</si>
  <si>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</si>
  <si>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</si>
  <si>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</si>
  <si>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</si>
  <si>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</si>
  <si>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</si>
  <si>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</si>
  <si>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</si>
  <si>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</si>
  <si>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</si>
  <si>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</si>
  <si>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</si>
  <si>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</si>
  <si>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</si>
  <si>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</si>
  <si>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</si>
  <si>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</si>
  <si>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</si>
  <si>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</si>
  <si>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</si>
  <si>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</si>
  <si>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</si>
  <si>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</si>
  <si>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</si>
  <si>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</si>
  <si>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</si>
  <si>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</si>
  <si>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</si>
  <si>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</si>
  <si>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</si>
  <si>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</si>
  <si>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</si>
  <si>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</si>
  <si>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</si>
  <si>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</si>
  <si>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</si>
  <si>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</si>
  <si>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</si>
  <si>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</si>
  <si>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</si>
  <si>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</si>
  <si>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</si>
  <si>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</si>
  <si>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</si>
  <si>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</si>
  <si>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</si>
  <si>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</si>
  <si>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</si>
  <si>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</si>
  <si>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</si>
  <si>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</si>
  <si>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</si>
  <si>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</si>
  <si>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</si>
  <si>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</si>
  <si>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</si>
  <si>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</si>
  <si>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</si>
  <si>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</si>
  <si>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</si>
  <si>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</si>
  <si>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</si>
  <si>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</si>
  <si>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</si>
  <si>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</si>
  <si>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</si>
  <si>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</si>
  <si>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</si>
  <si>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</si>
  <si>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</si>
  <si>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</si>
  <si>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</si>
  <si>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</si>
  <si>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</si>
  <si>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</si>
  <si>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</si>
  <si>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</si>
  <si>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</si>
  <si>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</si>
  <si>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</si>
  <si>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</si>
  <si>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</si>
  <si>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</si>
  <si>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</si>
  <si>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</si>
  <si>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</si>
  <si>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</si>
  <si>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</si>
  <si>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</si>
  <si>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</si>
  <si>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</si>
  <si>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</si>
  <si>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</si>
  <si>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</si>
  <si>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</si>
  <si>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</si>
  <si>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</si>
  <si>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</si>
  <si>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</si>
  <si>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</si>
  <si>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</si>
  <si>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</si>
  <si>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</si>
  <si>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</si>
  <si>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</si>
  <si>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</si>
  <si>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</si>
  <si>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</si>
  <si>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</si>
  <si>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</si>
  <si>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</si>
  <si>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</si>
  <si>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</si>
  <si>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</si>
  <si>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</si>
  <si>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</si>
  <si>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</si>
  <si>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</si>
  <si>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</si>
  <si>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</si>
  <si>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</si>
  <si>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</si>
  <si>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</si>
  <si>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</si>
  <si>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</si>
  <si>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</si>
  <si>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</si>
  <si>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</si>
  <si>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</si>
  <si>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</si>
  <si>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</si>
  <si>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</si>
  <si>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</si>
  <si>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</si>
  <si>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</si>
  <si>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</si>
  <si>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</si>
  <si>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</si>
  <si>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</si>
  <si>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</si>
  <si>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</si>
  <si>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</si>
  <si>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</si>
  <si>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</si>
  <si>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</si>
  <si>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</si>
  <si>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</si>
  <si>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</si>
  <si>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</si>
  <si>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</si>
  <si>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</si>
  <si>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</si>
  <si>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</si>
  <si>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</si>
  <si>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</si>
  <si>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</si>
  <si>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</si>
  <si>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</si>
  <si>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</si>
  <si>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</si>
  <si>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</si>
  <si>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</si>
  <si>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</si>
  <si>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</si>
  <si>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</si>
  <si>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</si>
  <si>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</si>
  <si>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</si>
  <si>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</si>
  <si>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</si>
  <si>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</si>
  <si>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</si>
  <si>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</si>
  <si>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</si>
  <si>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</si>
  <si>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</si>
  <si>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</si>
  <si>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</si>
  <si>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</si>
  <si>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</si>
  <si>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</si>
  <si>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</si>
  <si>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</si>
  <si>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</si>
  <si>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</si>
  <si>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</si>
  <si>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</si>
  <si>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</si>
  <si>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</si>
  <si>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</si>
  <si>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</si>
  <si>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</si>
  <si>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</si>
  <si>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</si>
  <si>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</si>
  <si>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</si>
  <si>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</si>
  <si>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</si>
  <si>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</si>
  <si>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</si>
  <si>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</si>
  <si>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</si>
  <si>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</si>
  <si>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</si>
  <si>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</si>
  <si>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</si>
  <si>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</si>
  <si>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</si>
  <si>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</si>
  <si>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</si>
  <si>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</si>
  <si>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</si>
  <si>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</si>
  <si>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</si>
  <si>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</si>
  <si>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</si>
  <si>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</si>
  <si>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</si>
  <si>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</si>
  <si>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</si>
  <si>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</si>
  <si>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</si>
  <si>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</si>
  <si>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</si>
  <si>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</si>
  <si>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</si>
  <si>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</si>
  <si>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</si>
  <si>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</si>
  <si>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</si>
  <si>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</si>
  <si>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</si>
  <si>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</si>
  <si>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</si>
  <si>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</si>
  <si>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</si>
  <si>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</si>
  <si>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</si>
  <si>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</si>
  <si>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</si>
  <si>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</si>
  <si>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</si>
  <si>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</si>
  <si>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</si>
  <si>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</si>
  <si>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</si>
  <si>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</si>
  <si>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</si>
  <si>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</si>
  <si>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</si>
  <si>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</si>
  <si>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</si>
  <si>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</si>
  <si>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</si>
  <si>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</si>
  <si>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</si>
  <si>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</si>
  <si>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</si>
  <si>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</si>
  <si>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</si>
  <si>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</si>
  <si>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</si>
  <si>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</si>
  <si>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</si>
  <si>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</si>
  <si>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</si>
  <si>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</si>
  <si>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</si>
  <si>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</si>
  <si>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</si>
  <si>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</si>
  <si>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</si>
  <si>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</si>
  <si>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</si>
  <si>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</si>
  <si>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</si>
  <si>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</si>
  <si>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</si>
  <si>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</si>
  <si>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</si>
  <si>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</si>
  <si>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</si>
  <si>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</si>
  <si>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</si>
  <si>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</si>
  <si>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</si>
  <si>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</si>
  <si>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</si>
  <si>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</si>
  <si>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</si>
  <si>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</si>
  <si>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</si>
  <si>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</si>
  <si>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</si>
  <si>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</si>
  <si>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</si>
  <si>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</si>
  <si>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</si>
  <si>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</si>
  <si>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</si>
  <si>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</si>
  <si>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</si>
  <si>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</si>
  <si>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</si>
  <si>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</si>
  <si>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</si>
  <si>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</si>
  <si>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</si>
  <si>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</si>
  <si>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</si>
  <si>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</si>
  <si>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</si>
  <si>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</si>
  <si>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</si>
  <si>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</si>
  <si>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</si>
  <si>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</si>
  <si>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</si>
  <si>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</si>
  <si>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</si>
  <si>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</si>
  <si>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</si>
  <si>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</si>
  <si>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</si>
  <si>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</si>
  <si>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</si>
  <si>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</si>
  <si>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</si>
  <si>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</si>
  <si>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</si>
  <si>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</si>
  <si>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</si>
  <si>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</si>
  <si>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</si>
  <si>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</si>
  <si>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</si>
  <si>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</si>
  <si>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</si>
  <si>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</si>
  <si>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</si>
  <si>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</si>
  <si>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</si>
  <si>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</si>
  <si>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</si>
  <si>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</si>
  <si>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</si>
  <si>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</si>
  <si>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</si>
  <si>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</si>
  <si>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</si>
  <si>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</si>
  <si>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</si>
  <si>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</si>
  <si>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</si>
  <si>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</si>
  <si>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</si>
  <si>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</si>
  <si>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</si>
  <si>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</si>
  <si>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</si>
  <si>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</si>
  <si>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</si>
  <si>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</si>
  <si>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</si>
  <si>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</si>
  <si>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</si>
  <si>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</si>
  <si>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</si>
  <si>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</si>
  <si>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</si>
  <si>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</si>
  <si>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</si>
  <si>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</si>
  <si>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</si>
  <si>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</si>
  <si>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</si>
  <si>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</si>
  <si>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</si>
  <si>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</si>
  <si>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</si>
  <si>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</si>
  <si>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</si>
  <si>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</si>
  <si>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</si>
  <si>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</si>
  <si>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</si>
  <si>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</si>
  <si>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</si>
  <si>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</si>
  <si>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</si>
  <si>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</si>
  <si>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</si>
  <si>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</si>
  <si>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</si>
  <si>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</si>
  <si>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</si>
  <si>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</si>
  <si>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</si>
  <si>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</si>
  <si>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</si>
  <si>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</si>
  <si>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</si>
  <si>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</si>
  <si>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</si>
  <si>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</si>
  <si>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</si>
  <si>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</si>
  <si>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</si>
  <si>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</si>
  <si>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</si>
  <si>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</si>
  <si>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</si>
  <si>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</si>
  <si>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</si>
  <si>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</si>
  <si>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</si>
  <si>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</si>
  <si>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</si>
  <si>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</si>
  <si>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</si>
  <si>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</si>
  <si>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</si>
  <si>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</si>
  <si>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</si>
  <si>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</si>
  <si>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</si>
  <si>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</si>
  <si>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</si>
  <si>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</si>
  <si>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</si>
  <si>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</si>
  <si>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</si>
  <si>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</si>
  <si>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</si>
  <si>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</si>
  <si>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</si>
  <si>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</si>
  <si>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</si>
  <si>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</si>
  <si>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</si>
  <si>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</si>
  <si>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</si>
  <si>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</si>
  <si>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</si>
  <si>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</si>
  <si>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</si>
  <si>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</si>
  <si>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</si>
  <si>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</si>
  <si>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</si>
  <si>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</si>
  <si>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</si>
  <si>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</si>
  <si>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</si>
  <si>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</si>
  <si>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</si>
  <si>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</si>
  <si>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</si>
  <si>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</si>
  <si>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</si>
  <si>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</si>
  <si>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</si>
  <si>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</si>
  <si>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</si>
  <si>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</si>
  <si>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</si>
  <si>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</si>
  <si>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</si>
  <si>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</si>
  <si>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</si>
  <si>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</si>
  <si>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</si>
  <si>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</si>
  <si>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</si>
  <si>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</si>
  <si>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</si>
  <si>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</si>
  <si>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</si>
  <si>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</si>
  <si>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</si>
  <si>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</si>
  <si>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</si>
  <si>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</si>
  <si>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</si>
  <si>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</si>
  <si>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</si>
  <si>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</si>
  <si>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</si>
  <si>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</si>
  <si>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</si>
  <si>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</si>
  <si>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</si>
  <si>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</si>
  <si>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</si>
  <si>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</si>
  <si>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</si>
  <si>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</si>
  <si>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</si>
  <si>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</si>
  <si>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</si>
  <si>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</si>
  <si>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</si>
  <si>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</si>
  <si>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</si>
  <si>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</si>
  <si>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</si>
  <si>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</si>
  <si>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</si>
  <si>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</si>
  <si>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</si>
  <si>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</si>
  <si>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</si>
  <si>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</si>
  <si>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</si>
  <si>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</si>
  <si>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</si>
  <si>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</si>
  <si>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</si>
  <si>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</si>
  <si>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</si>
  <si>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</si>
  <si>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</si>
  <si>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</si>
  <si>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</si>
  <si>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</si>
  <si>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</si>
  <si>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</si>
  <si>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</si>
  <si>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</si>
  <si>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</si>
  <si>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</si>
  <si>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</si>
  <si>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</si>
  <si>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</si>
  <si>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</si>
  <si>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</si>
  <si>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</si>
  <si>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</si>
  <si>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</si>
  <si>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</si>
  <si>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</si>
  <si>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</si>
  <si>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</si>
  <si>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</si>
  <si>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</si>
  <si>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</si>
  <si>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</si>
  <si>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</si>
  <si>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</si>
  <si>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</si>
  <si>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</si>
  <si>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</si>
  <si>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</si>
  <si>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</si>
  <si>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</si>
  <si>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</si>
  <si>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</si>
  <si>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</si>
  <si>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</si>
  <si>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</si>
  <si>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</si>
  <si>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</si>
  <si>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</si>
  <si>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</si>
  <si>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</si>
  <si>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</si>
  <si>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</si>
  <si>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</si>
  <si>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</si>
  <si>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</si>
  <si>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</si>
  <si>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</si>
  <si>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</si>
  <si>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</si>
  <si>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</si>
  <si>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</si>
  <si>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</si>
  <si>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</si>
  <si>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</si>
  <si>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</si>
  <si>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</si>
  <si>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</si>
  <si>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</si>
  <si>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</si>
  <si>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</si>
  <si>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</si>
  <si>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</si>
  <si>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</si>
  <si>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</si>
  <si>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</si>
  <si>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</si>
  <si>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</si>
  <si>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</si>
  <si>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</si>
  <si>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</si>
  <si>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</si>
  <si>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</si>
  <si>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</si>
  <si>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</si>
  <si>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</si>
  <si>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</si>
  <si>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</si>
  <si>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</si>
  <si>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</si>
  <si>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</si>
  <si>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</si>
  <si>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</si>
  <si>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</si>
  <si>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</si>
  <si>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</si>
  <si>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</si>
  <si>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</si>
  <si>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</si>
  <si>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</si>
  <si>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</si>
  <si>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</si>
  <si>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</si>
  <si>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</si>
  <si>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</si>
  <si>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</si>
  <si>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</si>
  <si>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</si>
  <si>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</si>
  <si>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</si>
  <si>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</si>
  <si>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</si>
  <si>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</si>
  <si>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</si>
  <si>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</si>
  <si>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</si>
  <si>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</si>
  <si>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</si>
  <si>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</si>
  <si>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</si>
  <si>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</si>
  <si>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</si>
  <si>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</si>
  <si>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</si>
  <si>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</si>
  <si>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</si>
  <si>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</si>
  <si>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</si>
  <si>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</si>
  <si>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</si>
  <si>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</si>
  <si>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</si>
  <si>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</si>
  <si>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</si>
  <si>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</si>
  <si>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</si>
  <si>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</si>
  <si>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</si>
  <si>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</si>
  <si>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</si>
  <si>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</si>
  <si>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</si>
  <si>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</si>
  <si>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</si>
  <si>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</si>
  <si>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</si>
  <si>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</si>
  <si>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</si>
  <si>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</si>
  <si>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</si>
  <si>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</si>
  <si>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</si>
  <si>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</si>
  <si>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</si>
  <si>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</si>
  <si>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</si>
  <si>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</si>
  <si>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</si>
  <si>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</si>
  <si>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</si>
  <si>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</si>
  <si>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</si>
  <si>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</si>
  <si>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</si>
  <si>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</si>
  <si>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</si>
  <si>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</si>
  <si>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</si>
  <si>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</si>
  <si>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</si>
  <si>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</si>
  <si>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</si>
  <si>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</si>
  <si>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</si>
  <si>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</si>
  <si>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</si>
  <si>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</si>
  <si>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</si>
  <si>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</si>
  <si>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</si>
  <si>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</si>
  <si>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</si>
  <si>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</si>
  <si>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</si>
  <si>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</si>
  <si>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</si>
  <si>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</si>
  <si>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</si>
  <si>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</si>
  <si>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</si>
  <si>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</si>
  <si>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</si>
  <si>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</si>
  <si>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</si>
  <si>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</si>
  <si>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</si>
  <si>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</si>
  <si>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</si>
  <si>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</si>
  <si>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</si>
  <si>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</si>
  <si>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</si>
  <si>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</si>
  <si>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</si>
  <si>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</si>
  <si>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</si>
  <si>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</si>
  <si>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</si>
  <si>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</si>
  <si>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</si>
  <si>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</si>
  <si>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</si>
  <si>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</si>
  <si>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</si>
  <si>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</si>
  <si>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</si>
  <si>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</si>
  <si>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</si>
  <si>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</si>
  <si>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</si>
  <si>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</si>
  <si>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</si>
  <si>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</si>
  <si>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</si>
  <si>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</si>
  <si>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</si>
  <si>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</si>
  <si>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</si>
  <si>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</si>
  <si>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</si>
  <si>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</si>
  <si>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</si>
  <si>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</si>
  <si>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</si>
  <si>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</si>
  <si>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</si>
  <si>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</si>
  <si>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</si>
  <si>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</si>
  <si>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</si>
  <si>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</si>
  <si>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</si>
  <si>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</si>
  <si>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</si>
  <si>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</si>
  <si>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</si>
  <si>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</si>
  <si>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</si>
  <si>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</si>
  <si>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</si>
  <si>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</si>
  <si>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</si>
  <si>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</si>
  <si>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</si>
  <si>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</si>
  <si>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</si>
  <si>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</si>
  <si>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</si>
  <si>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</si>
  <si>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</si>
  <si>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</si>
  <si>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</si>
  <si>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</si>
  <si>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</si>
  <si>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</si>
  <si>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</si>
  <si>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</si>
  <si>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</si>
  <si>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</si>
  <si>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</si>
  <si>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</si>
  <si>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</si>
  <si>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</si>
  <si>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</si>
  <si>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</si>
  <si>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</si>
  <si>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</si>
  <si>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</si>
  <si>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</si>
  <si>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</si>
  <si>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</si>
  <si>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</si>
  <si>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</si>
  <si>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</si>
  <si>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</si>
  <si>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</si>
  <si>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</si>
  <si>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</si>
  <si>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</si>
  <si>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</si>
  <si>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</si>
  <si>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</si>
  <si>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</si>
  <si>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</si>
  <si>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</si>
  <si>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</si>
  <si>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</si>
  <si>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</si>
  <si>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</si>
  <si>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</si>
  <si>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</si>
  <si>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</si>
  <si>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</si>
  <si>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</si>
  <si>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</si>
  <si>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</si>
  <si>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</si>
  <si>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</si>
  <si>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</si>
  <si>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</si>
  <si>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</si>
  <si>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</si>
  <si>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</si>
  <si>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</si>
  <si>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</si>
  <si>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</si>
  <si>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</si>
  <si>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</si>
  <si>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</si>
  <si>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</si>
  <si>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</si>
  <si>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</si>
  <si>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</si>
  <si>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</si>
  <si>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</si>
  <si>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</si>
  <si>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</si>
  <si>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</si>
  <si>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</si>
  <si>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</si>
  <si>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</si>
  <si>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</si>
  <si>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</si>
  <si>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</si>
  <si>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</si>
  <si>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</si>
  <si>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</si>
  <si>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</si>
  <si>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</si>
  <si>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</si>
  <si>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</si>
  <si>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</si>
  <si>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</si>
  <si>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</si>
  <si>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</si>
  <si>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</si>
  <si>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</si>
  <si>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</si>
  <si>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</si>
  <si>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</si>
  <si>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</si>
  <si>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</si>
  <si>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</si>
  <si>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</si>
  <si>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</si>
  <si>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</si>
  <si>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</si>
  <si>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</si>
  <si>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</si>
  <si>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</si>
  <si>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</si>
  <si>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</si>
  <si>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</si>
  <si>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</si>
  <si>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</si>
  <si>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</si>
  <si>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</si>
  <si>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</si>
  <si>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</si>
  <si>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</si>
  <si>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</si>
  <si>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</si>
  <si>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</si>
  <si>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</si>
  <si>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</si>
  <si>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</si>
  <si>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</si>
  <si>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</si>
  <si>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</si>
  <si>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</si>
  <si>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</si>
  <si>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</si>
  <si>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</si>
  <si>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</si>
  <si>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</si>
  <si>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</si>
  <si>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</si>
  <si>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</si>
  <si>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</si>
  <si>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</si>
  <si>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</si>
  <si>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</si>
  <si>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</si>
  <si>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</si>
  <si>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</si>
  <si>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</si>
  <si>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</si>
  <si>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</si>
  <si>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</si>
  <si>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</si>
  <si>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</si>
  <si>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</si>
  <si>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</si>
  <si>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</si>
  <si>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</si>
  <si>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</si>
  <si>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</si>
  <si>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</si>
  <si>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</si>
  <si>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</si>
  <si>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</si>
  <si>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</si>
  <si>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</si>
  <si>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</si>
  <si>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</si>
  <si>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</si>
  <si>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</si>
  <si>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</si>
  <si>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</si>
  <si>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</si>
  <si>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</si>
  <si>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</si>
  <si>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</si>
  <si>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</si>
  <si>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</si>
  <si>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</si>
  <si>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</si>
  <si>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</si>
  <si>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</si>
  <si>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</si>
  <si>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</si>
  <si>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</si>
  <si>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</si>
  <si>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</si>
  <si>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</si>
  <si>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</si>
  <si>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</si>
  <si>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</si>
  <si>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</si>
  <si>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</si>
  <si>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</si>
  <si>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</si>
  <si>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</si>
  <si>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</si>
  <si>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</si>
  <si>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</si>
  <si>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</si>
  <si>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</si>
  <si>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</si>
  <si>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</si>
  <si>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</si>
  <si>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</si>
  <si>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</si>
  <si>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</si>
  <si>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</si>
  <si>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</si>
  <si>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</si>
  <si>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</si>
  <si>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</si>
  <si>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</si>
  <si>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</si>
  <si>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</si>
  <si>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</si>
  <si>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</si>
  <si>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</si>
  <si>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</si>
  <si>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</si>
  <si>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</si>
  <si>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</si>
  <si>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</si>
  <si>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</si>
  <si>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</si>
  <si>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</si>
  <si>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</si>
  <si>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</si>
  <si>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</si>
  <si>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</si>
  <si>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</si>
  <si>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</si>
  <si>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</si>
  <si>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</si>
  <si>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</si>
  <si>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</si>
  <si>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</si>
  <si>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</si>
  <si>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</si>
  <si>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</si>
  <si>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</si>
  <si>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</si>
  <si>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</si>
  <si>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</si>
  <si>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</si>
  <si>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</si>
  <si>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</si>
  <si>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</si>
  <si>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</si>
  <si>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</si>
  <si>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</si>
  <si>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</si>
  <si>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</si>
  <si>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</si>
  <si>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</si>
  <si>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</si>
  <si>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</si>
  <si>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</si>
  <si>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</si>
  <si>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</si>
  <si>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</si>
  <si>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</si>
  <si>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</si>
  <si>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</si>
  <si>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</si>
  <si>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</si>
  <si>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</si>
  <si>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</si>
  <si>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</si>
  <si>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</si>
  <si>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</si>
  <si>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</si>
  <si>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</si>
  <si>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</si>
  <si>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</si>
  <si>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</si>
  <si>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</si>
  <si>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</si>
  <si>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</si>
  <si>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</si>
  <si>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</si>
  <si>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</si>
  <si>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</si>
  <si>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</si>
  <si>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</si>
  <si>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</si>
  <si>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</si>
  <si>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</si>
  <si>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</si>
  <si>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</si>
  <si>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</si>
  <si>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</si>
  <si>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</si>
  <si>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</si>
  <si>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</si>
  <si>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</si>
  <si>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</si>
  <si>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</si>
  <si>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</si>
  <si>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</si>
  <si>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</si>
  <si>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</si>
  <si>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</si>
  <si>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</si>
  <si>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</si>
  <si>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</si>
  <si>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</si>
  <si>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</si>
  <si>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</si>
  <si>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</si>
  <si>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</si>
  <si>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</si>
  <si>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</si>
  <si>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</si>
  <si>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</si>
  <si>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</si>
  <si>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</si>
  <si>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</si>
  <si>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</si>
  <si>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</si>
  <si>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</si>
  <si>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</si>
  <si>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</si>
  <si>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</si>
  <si>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</si>
  <si>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</si>
  <si>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</si>
  <si>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</si>
  <si>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</si>
  <si>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</si>
  <si>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</si>
  <si>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</si>
  <si>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</si>
  <si>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</si>
  <si>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</si>
  <si>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</si>
  <si>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</si>
  <si>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</si>
  <si>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</si>
  <si>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</si>
  <si>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</si>
  <si>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</si>
  <si>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</si>
  <si>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</si>
  <si>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</si>
  <si>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</si>
  <si>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</si>
  <si>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</si>
  <si>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</si>
  <si>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</si>
  <si>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</si>
  <si>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</si>
  <si>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</si>
  <si>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</si>
  <si>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</si>
  <si>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</si>
  <si>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</si>
  <si>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</si>
  <si>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</si>
  <si>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</si>
  <si>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</si>
  <si>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</si>
  <si>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</si>
  <si>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</si>
  <si>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</si>
  <si>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</si>
  <si>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</si>
  <si>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</si>
  <si>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</si>
  <si>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</si>
  <si>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</si>
  <si>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</si>
  <si>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</si>
  <si>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</si>
  <si>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</si>
  <si>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</si>
  <si>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</si>
  <si>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</si>
  <si>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</si>
  <si>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</si>
  <si>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</si>
  <si>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</si>
  <si>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</si>
  <si>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</si>
  <si>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</si>
  <si>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</si>
  <si>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</si>
  <si>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</si>
  <si>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</si>
  <si>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</si>
  <si>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</si>
  <si>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</si>
  <si>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</si>
  <si>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</si>
  <si>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</si>
  <si>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</si>
  <si>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</si>
  <si>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</si>
  <si>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</si>
  <si>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</si>
  <si>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</si>
  <si>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</si>
  <si>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</si>
  <si>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</si>
  <si>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</si>
  <si>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</si>
  <si>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</si>
  <si>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</si>
  <si>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</si>
  <si>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</si>
  <si>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</si>
  <si>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</si>
  <si>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</si>
  <si>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</si>
  <si>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</si>
  <si>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</si>
  <si>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</si>
  <si>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</si>
  <si>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</si>
  <si>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</si>
  <si>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</si>
  <si>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</si>
  <si>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</si>
  <si>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</si>
  <si>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</si>
  <si>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</si>
  <si>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</si>
  <si>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</si>
  <si>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</si>
  <si>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</si>
  <si>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</si>
  <si>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</si>
  <si>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</si>
  <si>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</si>
  <si>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</si>
  <si>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</si>
  <si>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</si>
  <si>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</si>
  <si>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</si>
  <si>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</si>
  <si>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</si>
  <si>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</si>
  <si>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</si>
  <si>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</si>
  <si>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</si>
  <si>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</si>
  <si>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</si>
  <si>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</si>
  <si>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</si>
  <si>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</si>
  <si>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</si>
  <si>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</si>
  <si>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</si>
  <si>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</si>
  <si>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</si>
  <si>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</si>
  <si>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</si>
  <si>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</si>
  <si>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</si>
  <si>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</si>
  <si>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</si>
  <si>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</si>
  <si>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</si>
  <si>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</si>
  <si>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</si>
  <si>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</si>
  <si>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</si>
  <si>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</si>
  <si>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</si>
  <si>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</si>
  <si>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</si>
  <si>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</si>
  <si>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</si>
  <si>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</si>
  <si>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</si>
  <si>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</si>
  <si>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</si>
  <si>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</si>
  <si>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</si>
  <si>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</si>
  <si>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</si>
  <si>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</si>
  <si>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</si>
  <si>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</si>
  <si>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</si>
  <si>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</si>
  <si>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</si>
  <si>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</si>
  <si>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</si>
  <si>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</si>
  <si>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</si>
  <si>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</si>
  <si>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</si>
  <si>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</si>
  <si>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</si>
  <si>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</si>
  <si>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</si>
  <si>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</si>
  <si>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</si>
  <si>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</si>
  <si>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</si>
  <si>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</si>
  <si>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</si>
  <si>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</si>
  <si>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</si>
  <si>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</si>
  <si>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</si>
  <si>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</si>
  <si>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</si>
  <si>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</si>
  <si>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</si>
  <si>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</si>
  <si>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</si>
  <si>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</si>
  <si>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</si>
  <si>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</si>
  <si>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</si>
  <si>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</si>
  <si>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</si>
  <si>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</si>
  <si>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</si>
  <si>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</si>
  <si>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</si>
  <si>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</si>
  <si>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</si>
  <si>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</si>
  <si>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</si>
  <si>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</si>
  <si>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</si>
  <si>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</si>
  <si>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</si>
  <si>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</si>
  <si>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</si>
  <si>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</si>
  <si>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</si>
  <si>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</si>
  <si>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</si>
  <si>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</si>
  <si>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</si>
  <si>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</si>
  <si>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</si>
  <si>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</si>
  <si>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</si>
  <si>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</si>
  <si>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</si>
  <si>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</si>
  <si>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</si>
  <si>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</si>
  <si>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</si>
  <si>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</si>
  <si>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</si>
  <si>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</si>
  <si>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</si>
  <si>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</si>
  <si>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</si>
  <si>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</si>
  <si>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</si>
  <si>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</si>
  <si>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</si>
  <si>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</si>
  <si>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</si>
  <si>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</si>
  <si>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</si>
  <si>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</si>
  <si>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</si>
  <si>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</si>
  <si>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</si>
  <si>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</si>
  <si>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</si>
  <si>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</si>
  <si>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</si>
  <si>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</si>
  <si>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</si>
  <si>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</si>
  <si>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</si>
  <si>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</si>
  <si>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</si>
  <si>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</si>
  <si>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</si>
  <si>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</si>
  <si>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</si>
  <si>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</si>
  <si>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</si>
  <si>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</si>
  <si>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</si>
  <si>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</si>
  <si>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</si>
  <si>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</si>
  <si>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</si>
  <si>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</si>
  <si>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</si>
  <si>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</si>
  <si>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</si>
  <si>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</si>
  <si>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</si>
  <si>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</si>
  <si>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</si>
  <si>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</si>
  <si>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</si>
  <si>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</si>
  <si>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</si>
  <si>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</si>
  <si>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</si>
  <si>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</si>
  <si>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</si>
  <si>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</si>
  <si>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</si>
  <si>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</si>
  <si>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</si>
  <si>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</si>
  <si>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</si>
  <si>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</si>
  <si>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</si>
  <si>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</si>
  <si>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</si>
  <si>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</si>
  <si>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</si>
  <si>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</si>
  <si>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</si>
  <si>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</si>
  <si>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</si>
  <si>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</si>
  <si>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</si>
  <si>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</si>
  <si>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</si>
  <si>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</si>
  <si>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</si>
  <si>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</si>
  <si>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</si>
  <si>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</si>
  <si>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</si>
  <si>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</si>
  <si>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</si>
  <si>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</si>
  <si>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</si>
  <si>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</si>
  <si>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</si>
  <si>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</si>
  <si>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</si>
  <si>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</si>
  <si>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</si>
  <si>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</si>
  <si>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</si>
  <si>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</si>
  <si>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</si>
  <si>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</si>
  <si>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</si>
  <si>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</si>
  <si>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</si>
  <si>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</si>
  <si>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</si>
  <si>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</si>
  <si>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</si>
  <si>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</si>
  <si>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</si>
  <si>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</si>
  <si>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</si>
  <si>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</si>
  <si>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</si>
  <si>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</si>
  <si>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</si>
  <si>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</si>
  <si>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</si>
  <si>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</si>
  <si>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</si>
  <si>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</si>
  <si>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</si>
  <si>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</si>
  <si>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</si>
  <si>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</si>
  <si>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</si>
  <si>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</si>
  <si>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</si>
  <si>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</si>
  <si>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</si>
  <si>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</si>
  <si>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</si>
  <si>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</si>
  <si>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</si>
  <si>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</si>
  <si>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</si>
  <si>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</si>
  <si>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</si>
  <si>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</si>
  <si>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</si>
  <si>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</si>
  <si>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</si>
  <si>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</si>
  <si>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</si>
  <si>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</si>
  <si>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</si>
  <si>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</si>
  <si>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</si>
  <si>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</si>
  <si>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</si>
  <si>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</si>
  <si>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</si>
  <si>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</si>
  <si>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</si>
  <si>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</si>
  <si>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</si>
  <si>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</si>
  <si>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</si>
  <si>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</si>
  <si>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</si>
  <si>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</si>
  <si>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</si>
  <si>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</si>
  <si>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</si>
  <si>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</si>
  <si>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</si>
  <si>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</si>
  <si>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</si>
  <si>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</si>
  <si>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</si>
  <si>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</si>
  <si>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</si>
  <si>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</si>
  <si>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</si>
  <si>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</si>
  <si>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</si>
  <si>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</si>
  <si>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</si>
  <si>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</si>
  <si>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</si>
  <si>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</si>
  <si>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</si>
  <si>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</si>
  <si>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</si>
  <si>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</si>
  <si>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</si>
  <si>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</si>
  <si>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</si>
  <si>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</si>
  <si>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</si>
  <si>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</si>
  <si>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</si>
  <si>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</si>
  <si>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</si>
  <si>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</si>
  <si>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</si>
  <si>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</si>
  <si>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</si>
  <si>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</si>
  <si>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</si>
  <si>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</si>
  <si>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</si>
  <si>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</si>
  <si>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</si>
  <si>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</si>
  <si>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</si>
  <si>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</si>
  <si>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</si>
  <si>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</si>
  <si>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</si>
  <si>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</si>
  <si>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</si>
  <si>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</si>
  <si>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</si>
  <si>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</si>
  <si>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</si>
  <si>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</si>
  <si>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</si>
  <si>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</si>
  <si>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</si>
  <si>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</si>
  <si>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</si>
  <si>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</si>
  <si>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</si>
  <si>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</si>
  <si>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</si>
  <si>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</si>
  <si>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</si>
  <si>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</si>
  <si>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</si>
  <si>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</si>
  <si>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</si>
  <si>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</si>
  <si>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</si>
  <si>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</si>
  <si>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</si>
  <si>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</si>
  <si>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</si>
  <si>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</si>
  <si>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</si>
  <si>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</si>
  <si>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</si>
  <si>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</si>
  <si>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</si>
  <si>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</si>
  <si>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</si>
  <si>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</si>
  <si>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</si>
  <si>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</si>
  <si>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</si>
  <si>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</si>
  <si>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</si>
  <si>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</si>
  <si>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</si>
  <si>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</si>
  <si>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</si>
  <si>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</si>
  <si>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</si>
  <si>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</si>
  <si>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</si>
  <si>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</si>
  <si>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</si>
  <si>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</si>
  <si>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</si>
  <si>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</si>
  <si>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</si>
  <si>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</si>
  <si>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</si>
  <si>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</si>
  <si>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</si>
  <si>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</si>
  <si>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</si>
  <si>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</si>
  <si>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</si>
  <si>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</si>
  <si>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</si>
  <si>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</si>
  <si>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</si>
  <si>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</si>
  <si>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</si>
  <si>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</si>
  <si>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</si>
  <si>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</si>
  <si>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</si>
  <si>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</si>
  <si>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</si>
  <si>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</si>
  <si>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</si>
  <si>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</si>
  <si>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</si>
  <si>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</si>
  <si>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</si>
  <si>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</si>
  <si>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</si>
  <si>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</si>
  <si>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</si>
  <si>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</si>
  <si>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</si>
  <si>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</si>
  <si>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</si>
  <si>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</si>
  <si>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</si>
  <si>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</si>
  <si>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</si>
  <si>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</si>
  <si>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</si>
  <si>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</si>
  <si>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</si>
  <si>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</si>
  <si>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</si>
  <si>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</si>
  <si>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</si>
  <si>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</si>
  <si>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</si>
  <si>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</si>
  <si>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</si>
  <si>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</si>
  <si>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</si>
  <si>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</si>
  <si>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</si>
  <si>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</si>
  <si>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</si>
  <si>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</si>
  <si>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</si>
  <si>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</si>
  <si>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</si>
  <si>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</si>
  <si>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</si>
  <si>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</si>
  <si>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</si>
  <si>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</si>
  <si>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</si>
  <si>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</si>
  <si>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</si>
  <si>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</si>
  <si>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</si>
  <si>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</si>
  <si>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</si>
  <si>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</si>
  <si>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</si>
  <si>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</si>
  <si>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</si>
  <si>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</si>
  <si>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</si>
  <si>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</si>
  <si>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</si>
  <si>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</si>
  <si>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</si>
  <si>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</si>
  <si>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</si>
  <si>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</si>
  <si>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</si>
  <si>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</si>
  <si>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</si>
  <si>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</si>
  <si>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</si>
  <si>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</si>
  <si>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</si>
  <si>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</si>
  <si>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</si>
  <si>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</si>
  <si>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</si>
  <si>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</si>
  <si>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</si>
  <si>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</si>
  <si>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</si>
  <si>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</si>
  <si>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</si>
  <si>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</si>
  <si>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</si>
  <si>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</si>
  <si>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</si>
  <si>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</si>
  <si>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</si>
  <si>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</si>
  <si>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</si>
  <si>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</si>
  <si>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</si>
  <si>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</si>
  <si>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</si>
  <si>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</si>
  <si>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</si>
  <si>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</si>
  <si>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</si>
  <si>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</si>
  <si>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</si>
  <si>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</si>
  <si>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</si>
  <si>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</si>
  <si>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</si>
  <si>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</si>
  <si>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</si>
  <si>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</si>
  <si>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</si>
  <si>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</si>
  <si>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</si>
  <si>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</si>
  <si>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</si>
  <si>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</si>
  <si>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</si>
  <si>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</si>
  <si>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</si>
  <si>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</si>
  <si>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</si>
  <si>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</si>
  <si>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</si>
  <si>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</si>
  <si>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</si>
  <si>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</si>
  <si>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</si>
  <si>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</si>
  <si>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</si>
  <si>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</si>
  <si>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</si>
  <si>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</si>
  <si>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</si>
  <si>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</si>
  <si>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</si>
  <si>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</si>
  <si>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</si>
  <si>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</si>
  <si>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</si>
  <si>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</si>
  <si>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</si>
  <si>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</si>
  <si>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</si>
  <si>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</si>
  <si>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</si>
  <si>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</si>
  <si>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</si>
  <si>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</si>
  <si>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</si>
  <si>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</si>
  <si>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</si>
  <si>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</si>
  <si>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</si>
  <si>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</si>
  <si>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</si>
  <si>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</si>
  <si>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</si>
  <si>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</si>
  <si>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</si>
  <si>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</si>
  <si>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</si>
  <si>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</si>
  <si>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</si>
  <si>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</si>
  <si>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</si>
  <si>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</si>
  <si>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</si>
  <si>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</si>
  <si>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</si>
  <si>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</si>
  <si>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</si>
  <si>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</si>
  <si>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</si>
  <si>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</si>
  <si>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</si>
  <si>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</si>
  <si>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</si>
  <si>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</si>
  <si>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</si>
  <si>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</si>
  <si>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</si>
  <si>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</si>
  <si>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</si>
  <si>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</si>
  <si>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</si>
  <si>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</si>
  <si>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</si>
  <si>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</si>
  <si>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</si>
  <si>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</si>
  <si>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</si>
  <si>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</si>
  <si>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</si>
  <si>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</si>
  <si>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</si>
  <si>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</si>
  <si>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</si>
  <si>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</si>
  <si>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</si>
  <si>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</si>
  <si>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</si>
  <si>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</si>
  <si>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</si>
  <si>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</si>
  <si>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</si>
  <si>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</si>
  <si>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</si>
  <si>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</si>
  <si>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</si>
  <si>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</si>
  <si>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</si>
  <si>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</si>
  <si>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</si>
  <si>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</si>
  <si>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</si>
  <si>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</si>
  <si>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</si>
  <si>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</si>
  <si>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</si>
  <si>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</si>
  <si>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</si>
  <si>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</si>
  <si>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</si>
  <si>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</si>
  <si>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</si>
  <si>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</si>
  <si>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</si>
  <si>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</si>
  <si>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</si>
  <si>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</si>
  <si>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</si>
  <si>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</si>
  <si>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</si>
  <si>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</si>
  <si>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</si>
  <si>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</si>
  <si>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</si>
  <si>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</si>
  <si>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</si>
  <si>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</si>
  <si>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</si>
  <si>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</si>
  <si>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</si>
  <si>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</si>
  <si>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</si>
  <si>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</si>
  <si>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</si>
  <si>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</si>
  <si>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</si>
  <si>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</si>
  <si>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</si>
  <si>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</si>
  <si>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</si>
  <si>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</si>
  <si>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</si>
  <si>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</si>
  <si>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</si>
  <si>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</si>
  <si>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</si>
  <si>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</si>
  <si>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</si>
  <si>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</si>
  <si>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</si>
  <si>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</si>
  <si>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</si>
  <si>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</si>
  <si>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</si>
  <si>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</si>
  <si>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</si>
  <si>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</si>
  <si>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</si>
  <si>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</si>
  <si>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</si>
  <si>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</si>
  <si>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</si>
  <si>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</si>
  <si>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</si>
  <si>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</si>
  <si>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</si>
  <si>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</si>
  <si>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</si>
  <si>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</si>
  <si>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</si>
  <si>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</si>
  <si>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</si>
  <si>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</si>
  <si>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</si>
  <si>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</si>
  <si>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</si>
  <si>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</si>
  <si>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</si>
  <si>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</si>
  <si>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</si>
  <si>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</si>
  <si>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</si>
  <si>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</si>
  <si>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</si>
  <si>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</si>
  <si>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</si>
  <si>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</si>
  <si>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</si>
  <si>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</si>
  <si>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</si>
  <si>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</si>
  <si>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</si>
  <si>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</si>
  <si>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</si>
  <si>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</si>
  <si>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</si>
  <si>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</si>
  <si>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</si>
  <si>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</si>
  <si>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</si>
  <si>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</si>
  <si>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</si>
  <si>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</si>
  <si>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</si>
  <si>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</si>
  <si>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</si>
  <si>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</si>
  <si>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</si>
  <si>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</si>
  <si>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</si>
  <si>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</si>
  <si>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</si>
  <si>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</si>
  <si>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</si>
  <si>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</si>
  <si>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</si>
  <si>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</si>
  <si>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</si>
  <si>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</si>
  <si>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</si>
  <si>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</si>
  <si>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</si>
  <si>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</si>
  <si>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</si>
  <si>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</si>
  <si>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</si>
  <si>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</si>
  <si>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</si>
  <si>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</si>
  <si>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</si>
  <si>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</si>
  <si>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</si>
  <si>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</si>
  <si>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</si>
  <si>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</si>
  <si>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</si>
  <si>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</si>
  <si>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</si>
  <si>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</si>
  <si>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</si>
  <si>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</si>
  <si>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</si>
  <si>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</si>
  <si>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</si>
  <si>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</si>
  <si>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</si>
  <si>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</si>
  <si>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</si>
  <si>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</si>
  <si>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</si>
  <si>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</si>
  <si>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</si>
  <si>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</si>
  <si>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</si>
  <si>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</si>
  <si>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</si>
  <si>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</si>
  <si>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</si>
  <si>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</si>
  <si>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</si>
  <si>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</si>
  <si>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</si>
  <si>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</si>
  <si>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</si>
  <si>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</si>
  <si>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</si>
  <si>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</si>
  <si>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</si>
  <si>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</si>
  <si>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</si>
  <si>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</si>
  <si>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</si>
  <si>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</si>
  <si>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</si>
  <si>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</si>
  <si>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</si>
  <si>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</si>
  <si>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</si>
  <si>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</si>
  <si>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</si>
  <si>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</si>
  <si>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</si>
  <si>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</si>
  <si>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</si>
  <si>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</si>
  <si>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</si>
  <si>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</si>
  <si>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</si>
  <si>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</si>
  <si>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</si>
  <si>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</si>
  <si>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</si>
  <si>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</si>
  <si>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</si>
  <si>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</si>
  <si>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</si>
  <si>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</si>
  <si>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</si>
  <si>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</si>
  <si>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</si>
  <si>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</si>
  <si>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</si>
  <si>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</si>
  <si>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</si>
  <si>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</si>
  <si>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</si>
  <si>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</si>
  <si>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</si>
  <si>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</si>
  <si>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</si>
  <si>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</si>
  <si>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</si>
  <si>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</si>
  <si>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</si>
  <si>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</si>
  <si>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</si>
  <si>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</si>
  <si>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</si>
  <si>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</si>
  <si>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</si>
  <si>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</si>
  <si>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</si>
  <si>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</si>
  <si>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</si>
  <si>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</si>
  <si>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</si>
  <si>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</si>
  <si>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</si>
  <si>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</si>
  <si>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</si>
  <si>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</si>
  <si>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</si>
  <si>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</si>
  <si>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</si>
  <si>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</si>
  <si>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</si>
  <si>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</si>
  <si>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</si>
  <si>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</si>
  <si>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</si>
  <si>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</si>
  <si>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</si>
  <si>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</si>
  <si>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</si>
  <si>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</si>
  <si>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</si>
  <si>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</si>
  <si>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</si>
  <si>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</si>
  <si>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</si>
  <si>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</si>
  <si>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</si>
  <si>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</si>
  <si>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</si>
  <si>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</si>
  <si>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</si>
  <si>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</si>
  <si>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</si>
  <si>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</si>
  <si>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</si>
  <si>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</si>
  <si>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</si>
  <si>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</si>
  <si>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</si>
  <si>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</si>
  <si>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</si>
  <si>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</si>
  <si>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</si>
  <si>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</si>
  <si>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</si>
  <si>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</si>
  <si>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</si>
  <si>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</si>
  <si>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</si>
  <si>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</si>
  <si>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</si>
  <si>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</si>
  <si>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</si>
  <si>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</si>
  <si>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</si>
  <si>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</si>
  <si>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</si>
  <si>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</si>
  <si>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</si>
  <si>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</si>
  <si>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</si>
  <si>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</si>
  <si>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</si>
  <si>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</si>
  <si>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</si>
  <si>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</si>
  <si>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</si>
  <si>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</si>
  <si>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</si>
  <si>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</si>
  <si>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</si>
  <si>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</si>
  <si>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</si>
  <si>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</si>
  <si>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</si>
  <si>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</si>
  <si>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</si>
  <si>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</si>
  <si>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</si>
  <si>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</si>
  <si>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</si>
  <si>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</si>
  <si>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</si>
  <si>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</si>
  <si>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</si>
  <si>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</si>
  <si>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</si>
  <si>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</si>
  <si>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</si>
  <si>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</si>
  <si>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</si>
  <si>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</si>
  <si>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</si>
  <si>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</si>
  <si>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</si>
  <si>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</si>
  <si>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</si>
  <si>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</si>
  <si>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</si>
  <si>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</si>
  <si>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</si>
  <si>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</si>
  <si>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</si>
  <si>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</si>
  <si>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</si>
  <si>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</si>
  <si>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</si>
  <si>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</si>
  <si>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</si>
  <si>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</si>
  <si>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</si>
  <si>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</si>
  <si>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</si>
  <si>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</si>
  <si>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</si>
  <si>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</si>
  <si>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</si>
  <si>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</si>
  <si>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</si>
  <si>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</si>
  <si>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</si>
  <si>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</si>
  <si>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</si>
  <si>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</si>
  <si>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</si>
  <si>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</si>
  <si>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</si>
  <si>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</si>
  <si>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</si>
  <si>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</si>
  <si>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</si>
  <si>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</si>
  <si>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</si>
  <si>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</si>
  <si>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</si>
  <si>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</si>
  <si>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</si>
  <si>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</si>
  <si>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</si>
  <si>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</si>
  <si>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</si>
  <si>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</si>
  <si>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</si>
  <si>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</si>
  <si>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</si>
  <si>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</si>
  <si>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</si>
  <si>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</si>
  <si>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</si>
  <si>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</si>
  <si>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</si>
  <si>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</si>
  <si>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</si>
  <si>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</si>
  <si>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</si>
  <si>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</si>
  <si>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</si>
  <si>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</si>
  <si>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</si>
  <si>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</si>
  <si>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</si>
  <si>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</si>
  <si>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</si>
  <si>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</si>
  <si>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</si>
  <si>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</si>
  <si>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</si>
  <si>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</si>
  <si>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</si>
  <si>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</si>
  <si>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</si>
  <si>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</si>
  <si>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</si>
  <si>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</si>
  <si>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</si>
  <si>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</si>
  <si>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</si>
  <si>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</si>
  <si>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</si>
  <si>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</si>
  <si>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</si>
  <si>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</si>
  <si>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</si>
  <si>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</si>
  <si>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</si>
  <si>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</si>
  <si>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</si>
  <si>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</si>
  <si>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</si>
  <si>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</si>
  <si>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</si>
  <si>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</si>
  <si>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</si>
  <si>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</si>
  <si>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</si>
  <si>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</si>
  <si>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</si>
  <si>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</si>
  <si>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</si>
  <si>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</si>
  <si>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</si>
  <si>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</si>
  <si>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</si>
  <si>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</si>
  <si>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</si>
  <si>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</si>
  <si>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</si>
  <si>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</si>
  <si>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</si>
  <si>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</si>
  <si>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</si>
  <si>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</si>
  <si>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</si>
  <si>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</si>
  <si>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</si>
  <si>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</si>
  <si>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</si>
  <si>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</si>
  <si>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</si>
  <si>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</si>
  <si>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</si>
  <si>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</si>
  <si>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</si>
  <si>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</si>
  <si>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</si>
  <si>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</si>
  <si>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</si>
  <si>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</si>
  <si>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</si>
  <si>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</si>
  <si>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</si>
  <si>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</si>
  <si>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</si>
  <si>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</si>
  <si>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</si>
  <si>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</si>
  <si>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</si>
  <si>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</si>
  <si>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</si>
  <si>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</si>
  <si>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</si>
  <si>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</si>
  <si>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</si>
  <si>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</si>
  <si>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</si>
  <si>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</si>
  <si>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</si>
  <si>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</si>
  <si>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</si>
  <si>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</si>
  <si>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</si>
  <si>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</si>
  <si>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</si>
  <si>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</si>
  <si>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</si>
  <si>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</si>
  <si>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</si>
  <si>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</si>
  <si>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</si>
  <si>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</si>
  <si>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</si>
  <si>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</si>
  <si>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</si>
  <si>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</si>
  <si>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</si>
  <si>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</si>
  <si>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</si>
  <si>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</si>
  <si>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</si>
  <si>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</si>
  <si>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</si>
  <si>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</si>
  <si>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</si>
  <si>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</si>
  <si>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</si>
  <si>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</si>
  <si>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</si>
  <si>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</si>
  <si>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</si>
  <si>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</si>
  <si>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</si>
  <si>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</si>
  <si>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</si>
  <si>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</si>
  <si>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</si>
  <si>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</si>
  <si>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</si>
  <si>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</si>
  <si>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</si>
  <si>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</si>
  <si>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</si>
  <si>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</si>
  <si>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</si>
  <si>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</si>
  <si>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</si>
  <si>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</si>
  <si>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</si>
  <si>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</si>
  <si>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</si>
  <si>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</si>
  <si>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</si>
  <si>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</si>
  <si>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</si>
  <si>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</si>
  <si>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</si>
  <si>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</si>
  <si>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</si>
  <si>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</si>
  <si>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</si>
  <si>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</si>
  <si>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</si>
  <si>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</si>
  <si>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</si>
  <si>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</si>
  <si>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</si>
  <si>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</si>
  <si>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</si>
  <si>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</si>
  <si>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</si>
  <si>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</si>
  <si>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</si>
  <si>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</si>
  <si>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</si>
  <si>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</si>
  <si>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</si>
  <si>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</si>
  <si>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</si>
  <si>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</si>
  <si>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</si>
  <si>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</si>
  <si>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</si>
  <si>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</si>
  <si>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</si>
  <si>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</si>
  <si>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</si>
  <si>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</si>
  <si>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</si>
  <si>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</si>
  <si>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</si>
  <si>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</si>
  <si>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</si>
  <si>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</si>
  <si>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</si>
  <si>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</si>
  <si>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</si>
  <si>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</si>
  <si>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</si>
  <si>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</si>
  <si>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</si>
  <si>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</si>
  <si>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</si>
  <si>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</si>
  <si>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</si>
  <si>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</si>
  <si>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</si>
  <si>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</si>
  <si>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</si>
  <si>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</si>
  <si>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</si>
  <si>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</si>
  <si>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</si>
  <si>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</si>
  <si>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</si>
  <si>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</si>
  <si>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</si>
  <si>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</si>
  <si>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</si>
  <si>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</si>
  <si>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</si>
  <si>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</si>
  <si>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</si>
  <si>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</si>
  <si>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</si>
  <si>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</si>
  <si>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</si>
  <si>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</si>
  <si>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</si>
  <si>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</si>
  <si>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</si>
  <si>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</si>
  <si>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</si>
  <si>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</si>
  <si>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</si>
  <si>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</si>
  <si>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</si>
  <si>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</si>
  <si>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</si>
  <si>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</si>
  <si>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</si>
  <si>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</si>
  <si>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</si>
  <si>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</si>
  <si>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</si>
  <si>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</si>
  <si>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</si>
  <si>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</si>
  <si>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</si>
  <si>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</si>
  <si>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</si>
  <si>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</si>
  <si>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</si>
  <si>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</si>
  <si>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</si>
  <si>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</si>
  <si>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</si>
  <si>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</si>
  <si>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</si>
  <si>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</si>
  <si>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</si>
  <si>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</si>
  <si>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</si>
  <si>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</si>
  <si>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</si>
  <si>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</si>
  <si>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</si>
  <si>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</si>
  <si>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</si>
  <si>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</si>
  <si>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</si>
  <si>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</si>
  <si>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</si>
  <si>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</si>
  <si>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</si>
  <si>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</si>
  <si>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</si>
  <si>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</si>
  <si>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</si>
  <si>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</si>
  <si>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</si>
  <si>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</si>
  <si>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</si>
  <si>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</si>
  <si>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</si>
  <si>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</si>
  <si>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</si>
  <si>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</si>
  <si>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</si>
  <si>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</si>
  <si>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</si>
  <si>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</si>
  <si>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</si>
  <si>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</si>
  <si>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</si>
  <si>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</si>
  <si>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</si>
  <si>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</si>
  <si>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</si>
  <si>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</si>
  <si>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</si>
  <si>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</si>
  <si>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</si>
  <si>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</si>
  <si>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</si>
  <si>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</si>
  <si>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</si>
  <si>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</si>
  <si>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</si>
  <si>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</si>
  <si>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</si>
  <si>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</si>
  <si>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</si>
  <si>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</si>
  <si>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</si>
  <si>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</si>
  <si>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</si>
  <si>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</si>
  <si>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</si>
  <si>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</si>
  <si>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</si>
  <si>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</si>
  <si>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</si>
  <si>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</si>
  <si>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</si>
  <si>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</si>
  <si>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</si>
  <si>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</si>
  <si>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</si>
  <si>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</si>
  <si>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</si>
  <si>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</si>
  <si>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</si>
  <si>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</si>
  <si>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</si>
  <si>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</si>
  <si>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</si>
  <si>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</si>
  <si>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</si>
  <si>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</si>
  <si>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</si>
  <si>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</si>
  <si>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</si>
  <si>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</si>
  <si>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</si>
  <si>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</si>
  <si>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</si>
  <si>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</si>
  <si>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</si>
  <si>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</si>
  <si>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</si>
  <si>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</si>
  <si>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</si>
  <si>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</si>
  <si>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</si>
  <si>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</si>
  <si>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</si>
  <si>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</si>
  <si>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</si>
  <si>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</si>
  <si>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</si>
  <si>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</si>
  <si>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</si>
  <si>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</si>
  <si>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</si>
  <si>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</si>
  <si>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</si>
  <si>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</si>
  <si>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</si>
  <si>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</si>
  <si>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</si>
  <si>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</si>
  <si>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</si>
  <si>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</si>
  <si>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</si>
  <si>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</si>
  <si>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</si>
  <si>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</si>
  <si>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</si>
  <si>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</si>
  <si>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</si>
  <si>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</si>
  <si>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</si>
  <si>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</si>
  <si>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</si>
  <si>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</si>
  <si>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</si>
  <si>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</si>
  <si>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</si>
  <si>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</si>
  <si>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</si>
  <si>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</si>
  <si>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</si>
  <si>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</si>
  <si>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</si>
  <si>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</si>
  <si>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</si>
  <si>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</si>
  <si>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</si>
  <si>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</si>
  <si>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</si>
  <si>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</si>
  <si>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</si>
  <si>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</si>
  <si>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</si>
  <si>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</si>
  <si>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</si>
  <si>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</si>
  <si>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</si>
  <si>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</si>
  <si>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</si>
  <si>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</si>
  <si>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</si>
  <si>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</si>
  <si>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</si>
  <si>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</si>
  <si>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</si>
  <si>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</si>
  <si>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</si>
  <si>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</si>
  <si>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</si>
  <si>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</si>
  <si>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</si>
  <si>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</si>
  <si>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</si>
  <si>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</si>
  <si>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</si>
  <si>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</si>
  <si>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</si>
  <si>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</si>
  <si>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</si>
  <si>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</si>
  <si>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</si>
  <si>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</si>
  <si>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</si>
  <si>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</si>
  <si>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</si>
  <si>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</si>
  <si>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</si>
  <si>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</si>
  <si>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</si>
  <si>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</si>
  <si>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</si>
  <si>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</si>
  <si>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</si>
  <si>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</si>
  <si>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</si>
  <si>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</si>
  <si>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</si>
  <si>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</si>
  <si>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</si>
  <si>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</si>
  <si>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</si>
  <si>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</si>
  <si>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</si>
  <si>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</si>
  <si>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</si>
  <si>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</si>
  <si>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</si>
  <si>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</si>
  <si>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</si>
  <si>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</si>
  <si>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</si>
  <si>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</si>
  <si>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</si>
  <si>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</si>
  <si>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</si>
  <si>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</si>
  <si>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</si>
  <si>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</si>
  <si>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</si>
  <si>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</si>
  <si>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</si>
  <si>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</si>
  <si>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</si>
  <si>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</si>
  <si>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</si>
  <si>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</si>
  <si>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</si>
  <si>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</si>
  <si>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</si>
  <si>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</si>
  <si>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</si>
  <si>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</si>
  <si>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</si>
  <si>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</si>
  <si>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</si>
  <si>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</si>
  <si>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</si>
  <si>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</si>
  <si>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</si>
  <si>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</si>
  <si>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</si>
  <si>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</si>
  <si>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</si>
  <si>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</si>
  <si>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</si>
  <si>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</si>
  <si>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</si>
  <si>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</si>
  <si>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</si>
  <si>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</si>
  <si>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</si>
  <si>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</si>
  <si>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</si>
  <si>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</si>
  <si>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</si>
  <si>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</si>
  <si>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</si>
  <si>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</si>
  <si>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</si>
  <si>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</si>
  <si>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</si>
  <si>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</si>
  <si>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</si>
  <si>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</si>
  <si>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</si>
  <si>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</si>
  <si>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</si>
  <si>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</si>
  <si>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</si>
  <si>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</si>
  <si>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</si>
  <si>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</si>
  <si>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</si>
  <si>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</si>
  <si>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</si>
  <si>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</si>
  <si>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</si>
  <si>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</si>
  <si>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</si>
  <si>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</si>
  <si>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</si>
  <si>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</si>
  <si>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</si>
  <si>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</si>
  <si>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</si>
  <si>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</si>
  <si>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</si>
  <si>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</si>
  <si>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</si>
  <si>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</si>
  <si>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</si>
  <si>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</si>
  <si>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</si>
  <si>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</si>
  <si>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</si>
  <si>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</si>
  <si>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</si>
  <si>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</si>
  <si>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</si>
  <si>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</si>
  <si>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</si>
  <si>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</si>
  <si>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</si>
  <si>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</si>
  <si>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</si>
  <si>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</si>
  <si>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</si>
  <si>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</si>
  <si>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</si>
  <si>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</si>
  <si>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</si>
  <si>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</si>
  <si>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</si>
  <si>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</si>
  <si>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</si>
  <si>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</si>
  <si>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</si>
  <si>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</si>
  <si>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</si>
  <si>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</si>
  <si>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</si>
  <si>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</si>
  <si>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</si>
  <si>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</si>
  <si>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</si>
  <si>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</si>
  <si>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</si>
  <si>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</si>
  <si>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</si>
  <si>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</si>
  <si>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</si>
  <si>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</si>
  <si>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</si>
  <si>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</si>
  <si>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</si>
  <si>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</si>
  <si>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</si>
  <si>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</si>
  <si>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</si>
  <si>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</si>
  <si>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</si>
  <si>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</si>
  <si>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</si>
  <si>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</si>
  <si>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</si>
  <si>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</si>
  <si>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</si>
  <si>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</si>
  <si>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</si>
  <si>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</si>
  <si>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</si>
  <si>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</si>
  <si>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</si>
  <si>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</si>
  <si>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</si>
  <si>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</si>
  <si>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</si>
  <si>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</si>
  <si>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</si>
  <si>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</si>
  <si>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</si>
  <si>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</si>
  <si>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</si>
  <si>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</si>
  <si>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</si>
  <si>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</si>
  <si>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</si>
  <si>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</si>
  <si>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</si>
  <si>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</si>
  <si>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</si>
  <si>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</si>
  <si>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</si>
  <si>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</si>
  <si>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</si>
  <si>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</si>
  <si>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</si>
  <si>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</si>
  <si>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</si>
  <si>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</si>
  <si>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</si>
  <si>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</si>
  <si>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</si>
  <si>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</si>
  <si>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</si>
  <si>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</si>
  <si>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</si>
  <si>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</si>
  <si>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</si>
  <si>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</si>
  <si>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</si>
  <si>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</si>
  <si>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</si>
  <si>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</si>
  <si>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</si>
  <si>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</si>
  <si>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</si>
  <si>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</si>
  <si>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</si>
  <si>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</si>
  <si>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</si>
  <si>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</si>
  <si>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</si>
  <si>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</si>
  <si>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</si>
  <si>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</si>
  <si>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</si>
  <si>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</si>
  <si>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</si>
  <si>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</si>
  <si>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</si>
  <si>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</si>
  <si>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</si>
  <si>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</si>
  <si>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</si>
  <si>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</si>
  <si>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</si>
  <si>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</si>
  <si>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</si>
  <si>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</si>
  <si>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</si>
  <si>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</si>
  <si>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</si>
  <si>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</si>
  <si>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</si>
  <si>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</si>
  <si>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</si>
  <si>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</si>
  <si>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</si>
  <si>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</si>
  <si>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</si>
  <si>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</si>
  <si>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</si>
  <si>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</si>
  <si>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</si>
  <si>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</si>
  <si>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</si>
  <si>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</si>
  <si>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</si>
  <si>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</si>
  <si>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</si>
  <si>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</si>
  <si>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</si>
  <si>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</si>
  <si>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</si>
  <si>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</si>
  <si>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</si>
  <si>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</si>
  <si>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</si>
  <si>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</si>
  <si>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</si>
  <si>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</si>
  <si>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</si>
  <si>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</si>
  <si>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</si>
  <si>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</si>
  <si>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</si>
  <si>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</si>
  <si>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</si>
  <si>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</si>
  <si>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</si>
  <si>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</si>
  <si>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</si>
  <si>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</si>
  <si>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</si>
  <si>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</si>
  <si>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</si>
  <si>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</si>
  <si>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</si>
  <si>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</si>
  <si>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</si>
  <si>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</si>
  <si>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</si>
  <si>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</si>
  <si>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</si>
  <si>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</si>
  <si>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</si>
  <si>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</si>
  <si>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</si>
  <si>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</si>
  <si>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</si>
  <si>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</si>
  <si>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</si>
  <si>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</si>
  <si>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</si>
  <si>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</si>
  <si>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</si>
  <si>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</si>
  <si>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</si>
  <si>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</si>
  <si>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</si>
  <si>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</si>
  <si>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</si>
  <si>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</si>
  <si>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</si>
  <si>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</si>
  <si>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</si>
  <si>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</si>
  <si>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</si>
  <si>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</si>
  <si>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</si>
  <si>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</si>
  <si>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</si>
  <si>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</si>
  <si>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</si>
  <si>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</si>
  <si>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</si>
  <si>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</si>
  <si>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</si>
  <si>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</si>
  <si>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</si>
  <si>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</si>
  <si>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</si>
  <si>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</si>
  <si>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</si>
  <si>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</si>
  <si>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</si>
  <si>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</si>
  <si>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</si>
  <si>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</si>
  <si>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</si>
  <si>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</si>
  <si>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</si>
  <si>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</si>
  <si>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</si>
  <si>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</si>
  <si>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</si>
  <si>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</si>
  <si>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</si>
  <si>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</si>
  <si>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</si>
  <si>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</si>
  <si>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</si>
  <si>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</si>
  <si>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</si>
  <si>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</si>
  <si>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</si>
  <si>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</si>
  <si>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</si>
  <si>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</si>
  <si>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</si>
  <si>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</si>
  <si>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</si>
  <si>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</si>
  <si>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</si>
  <si>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</si>
  <si>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</si>
  <si>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</si>
  <si>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</si>
  <si>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</si>
  <si>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</si>
  <si>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</si>
  <si>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</si>
  <si>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</si>
  <si>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</si>
  <si>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</si>
  <si>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</si>
  <si>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</si>
  <si>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</si>
  <si>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</si>
  <si>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</si>
  <si>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</si>
  <si>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</si>
  <si>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</si>
  <si>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</si>
  <si>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</si>
  <si>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</si>
  <si>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</si>
  <si>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</si>
  <si>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</si>
  <si>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</si>
  <si>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</si>
  <si>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</si>
  <si>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</si>
  <si>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</si>
  <si>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</si>
  <si>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</si>
  <si>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</si>
  <si>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</si>
  <si>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</si>
  <si>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</si>
  <si>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</si>
  <si>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</si>
  <si>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</si>
  <si>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</si>
  <si>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</si>
  <si>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</si>
  <si>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</si>
  <si>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</si>
  <si>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</si>
  <si>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</si>
  <si>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</si>
  <si>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</si>
  <si>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</si>
  <si>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</si>
  <si>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</si>
  <si>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</si>
  <si>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</si>
  <si>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</si>
  <si>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</si>
  <si>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</si>
  <si>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</si>
  <si>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</si>
  <si>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</si>
  <si>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</si>
  <si>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</si>
  <si>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</si>
  <si>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</si>
  <si>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</si>
  <si>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</si>
  <si>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</si>
  <si>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</si>
  <si>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</si>
  <si>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</si>
  <si>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</si>
  <si>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</si>
  <si>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</si>
  <si>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</si>
  <si>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</si>
  <si>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</si>
  <si>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</si>
  <si>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</si>
  <si>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</si>
  <si>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</si>
  <si>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</si>
  <si>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</si>
  <si>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</si>
  <si>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</si>
  <si>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</si>
  <si>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</si>
  <si>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</si>
  <si>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</si>
  <si>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</si>
  <si>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</si>
  <si>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</si>
  <si>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</si>
  <si>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</si>
  <si>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</si>
  <si>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</si>
  <si>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</si>
  <si>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</si>
  <si>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</si>
  <si>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</si>
  <si>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</si>
  <si>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</si>
  <si>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</si>
  <si>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</si>
  <si>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</si>
  <si>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</si>
  <si>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</si>
  <si>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</si>
  <si>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</si>
  <si>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</si>
  <si>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</si>
  <si>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</si>
  <si>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</si>
  <si>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</si>
  <si>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</si>
  <si>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</si>
  <si>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</si>
  <si>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</si>
  <si>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</si>
  <si>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</si>
  <si>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</si>
  <si>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</si>
  <si>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</si>
  <si>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</si>
  <si>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</si>
  <si>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</si>
  <si>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</si>
  <si>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</si>
  <si>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</si>
  <si>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</si>
  <si>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</si>
  <si>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</si>
  <si>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</si>
  <si>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</si>
  <si>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</si>
  <si>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</si>
  <si>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</si>
  <si>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</si>
  <si>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</si>
  <si>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</si>
  <si>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</si>
  <si>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</si>
  <si>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</si>
  <si>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</si>
  <si>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</si>
  <si>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</si>
  <si>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</si>
  <si>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</si>
  <si>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</si>
  <si>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</si>
  <si>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</si>
  <si>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</si>
  <si>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</si>
  <si>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</si>
  <si>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</si>
  <si>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</si>
  <si>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</si>
  <si>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</si>
  <si>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</si>
  <si>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</si>
  <si>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</si>
  <si>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</si>
  <si>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</si>
  <si>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</si>
  <si>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</si>
  <si>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</si>
  <si>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</si>
  <si>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</si>
  <si>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</si>
  <si>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</si>
  <si>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</si>
  <si>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</si>
  <si>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</si>
  <si>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</si>
  <si>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</si>
  <si>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</si>
  <si>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</si>
  <si>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</si>
  <si>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</si>
  <si>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</si>
  <si>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</si>
  <si>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</si>
  <si>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</si>
  <si>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</si>
  <si>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</si>
  <si>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</si>
  <si>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</si>
  <si>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</si>
  <si>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</si>
  <si>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</si>
  <si>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</si>
  <si>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</si>
  <si>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</si>
  <si>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</si>
  <si>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</si>
  <si>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</si>
  <si>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</si>
  <si>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</si>
  <si>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</si>
  <si>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</si>
  <si>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</si>
  <si>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</si>
  <si>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</si>
  <si>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</si>
  <si>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</si>
  <si>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</si>
  <si>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</si>
  <si>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</si>
  <si>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</si>
  <si>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</si>
  <si>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</si>
  <si>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</si>
  <si>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</si>
  <si>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</si>
  <si>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</si>
  <si>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</si>
  <si>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</si>
  <si>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</si>
  <si>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</si>
  <si>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</si>
  <si>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</si>
  <si>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</si>
  <si>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</si>
  <si>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</si>
  <si>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</si>
  <si>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</si>
  <si>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</si>
  <si>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</si>
  <si>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</si>
  <si>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</si>
  <si>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</si>
  <si>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</si>
  <si>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</si>
  <si>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</si>
  <si>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</si>
  <si>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</si>
  <si>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</si>
  <si>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</si>
  <si>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</si>
  <si>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</si>
  <si>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</si>
  <si>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</si>
  <si>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</si>
  <si>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</si>
  <si>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</si>
  <si>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</si>
  <si>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</si>
  <si>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</si>
  <si>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</si>
  <si>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</si>
  <si>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</si>
  <si>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</si>
  <si>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</si>
  <si>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</si>
  <si>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</si>
  <si>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</si>
  <si>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</si>
  <si>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</si>
  <si>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</si>
  <si>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</si>
  <si>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</si>
  <si>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</si>
  <si>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</si>
  <si>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</si>
  <si>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</si>
  <si>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</si>
  <si>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</si>
  <si>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</si>
  <si>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</si>
  <si>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</si>
  <si>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</si>
  <si>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</si>
  <si>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</si>
  <si>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</si>
  <si>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</si>
  <si>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</si>
  <si>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</si>
  <si>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</si>
  <si>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</si>
  <si>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</si>
  <si>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</si>
  <si>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</si>
  <si>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</si>
  <si>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</si>
  <si>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</si>
  <si>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</si>
  <si>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</si>
  <si>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</si>
  <si>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</si>
  <si>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</si>
  <si>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</si>
  <si>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</si>
  <si>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</si>
  <si>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</si>
  <si>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</si>
  <si>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</si>
  <si>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</si>
  <si>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</si>
  <si>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</si>
  <si>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</si>
  <si>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</si>
  <si>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</si>
  <si>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</si>
  <si>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</si>
  <si>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</si>
  <si>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</si>
  <si>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</si>
  <si>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</si>
  <si>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</si>
  <si>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</si>
  <si>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</si>
  <si>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</si>
  <si>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</si>
  <si>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</si>
  <si>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</si>
  <si>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</si>
  <si>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</si>
  <si>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</si>
  <si>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</si>
  <si>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</si>
  <si>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</si>
  <si>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</si>
  <si>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</si>
  <si>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</si>
  <si>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</si>
  <si>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</si>
  <si>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</si>
  <si>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</si>
  <si>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</si>
  <si>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</si>
  <si>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</si>
  <si>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</si>
  <si>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</si>
  <si>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</si>
  <si>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</si>
  <si>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</si>
  <si>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</si>
  <si>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</si>
  <si>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</si>
  <si>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</si>
  <si>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</si>
  <si>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</si>
  <si>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</si>
  <si>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</si>
  <si>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</si>
  <si>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</si>
  <si>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</si>
  <si>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</si>
  <si>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</si>
  <si>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</si>
  <si>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</si>
  <si>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</si>
  <si>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</si>
  <si>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</si>
  <si>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</si>
  <si>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</si>
  <si>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</si>
  <si>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</si>
  <si>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</si>
  <si>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</si>
  <si>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</si>
  <si>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</si>
  <si>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</si>
  <si>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</si>
  <si>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</si>
  <si>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</si>
  <si>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</si>
  <si>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</si>
  <si>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</si>
  <si>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</si>
  <si>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</si>
  <si>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</si>
  <si>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</si>
  <si>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</si>
  <si>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</si>
  <si>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</si>
  <si>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</si>
  <si>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</si>
  <si>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</si>
  <si>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</si>
  <si>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</si>
  <si>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</si>
  <si>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</si>
  <si>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</si>
  <si>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</si>
  <si>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</si>
  <si>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</si>
  <si>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</si>
  <si>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</si>
  <si>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</si>
  <si>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</si>
  <si>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</si>
  <si>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</si>
  <si>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</si>
  <si>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</si>
  <si>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</si>
  <si>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</si>
  <si>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</si>
  <si>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</si>
  <si>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</si>
  <si>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</si>
  <si>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</si>
  <si>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</si>
  <si>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</si>
  <si>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</si>
  <si>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</si>
  <si>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</si>
  <si>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</si>
  <si>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</si>
  <si>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</si>
  <si>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</si>
  <si>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</si>
  <si>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</si>
  <si>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</si>
  <si>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</si>
  <si>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</si>
  <si>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</si>
  <si>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</si>
  <si>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</si>
  <si>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</si>
  <si>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</si>
  <si>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</si>
  <si>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</si>
  <si>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</si>
  <si>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</si>
  <si>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</si>
  <si>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</si>
  <si>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</si>
  <si>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</si>
  <si>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</si>
  <si>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</si>
  <si>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</si>
  <si>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</si>
  <si>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</si>
  <si>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</si>
  <si>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</si>
  <si>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</si>
  <si>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</si>
  <si>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</si>
  <si>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</si>
  <si>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</si>
  <si>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</si>
  <si>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</si>
  <si>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</si>
  <si>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</si>
  <si>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</si>
  <si>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</si>
  <si>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</si>
  <si>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</si>
  <si>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</si>
  <si>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</si>
  <si>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</si>
  <si>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</si>
  <si>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</si>
  <si>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</si>
  <si>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</si>
  <si>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</si>
  <si>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</si>
  <si>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</si>
  <si>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</si>
  <si>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</si>
  <si>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</si>
  <si>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</si>
  <si>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</si>
  <si>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</si>
  <si>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</si>
  <si>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</si>
  <si>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</si>
  <si>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</si>
  <si>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</si>
  <si>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</si>
  <si>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</si>
  <si>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</si>
  <si>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</si>
  <si>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</si>
  <si>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</si>
  <si>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</si>
  <si>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</si>
  <si>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</si>
  <si>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</si>
  <si>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</si>
  <si>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</si>
  <si>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</si>
  <si>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</si>
  <si>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</si>
  <si>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</si>
  <si>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</si>
  <si>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</si>
  <si>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</si>
  <si>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</si>
  <si>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</si>
  <si>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</si>
  <si>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</si>
  <si>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</si>
  <si>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</si>
  <si>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</si>
  <si>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</si>
  <si>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</si>
  <si>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</si>
  <si>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</si>
  <si>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</si>
  <si>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</si>
  <si>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</si>
  <si>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</si>
  <si>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</si>
  <si>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</si>
  <si>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</si>
  <si>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</si>
  <si>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</si>
  <si>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</si>
  <si>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</si>
  <si>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</si>
  <si>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</si>
  <si>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</si>
  <si>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</si>
  <si>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</si>
  <si>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</si>
  <si>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</si>
  <si>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</si>
  <si>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</si>
  <si>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</si>
  <si>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</si>
  <si>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</si>
  <si>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</si>
  <si>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</si>
  <si>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</si>
  <si>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</si>
  <si>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</si>
  <si>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</si>
  <si>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</si>
  <si>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</si>
  <si>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</si>
  <si>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</si>
  <si>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</si>
  <si>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</si>
  <si>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</si>
  <si>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</si>
  <si>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</si>
  <si>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</si>
  <si>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</si>
  <si>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</si>
  <si>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</si>
  <si>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</si>
  <si>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</si>
  <si>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</si>
  <si>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</si>
  <si>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</si>
  <si>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</si>
  <si>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</si>
  <si>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</si>
  <si>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</si>
  <si>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</si>
  <si>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</si>
  <si>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</si>
  <si>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</si>
  <si>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</si>
  <si>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</si>
  <si>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</si>
  <si>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</si>
  <si>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</si>
  <si>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</si>
  <si>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</si>
  <si>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</si>
  <si>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</si>
  <si>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</si>
  <si>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</si>
  <si>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</si>
  <si>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</si>
  <si>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</si>
  <si>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</si>
  <si>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</si>
  <si>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</si>
  <si>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</si>
  <si>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</si>
  <si>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</si>
  <si>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</si>
  <si>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</si>
  <si>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</si>
  <si>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</si>
  <si>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</si>
  <si>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</si>
  <si>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</si>
  <si>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</si>
  <si>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</si>
  <si>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</si>
  <si>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</si>
  <si>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</si>
  <si>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</si>
  <si>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</si>
  <si>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</si>
  <si>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</si>
  <si>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</si>
  <si>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</si>
  <si>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</si>
  <si>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</si>
  <si>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</si>
  <si>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</si>
  <si>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</si>
  <si>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</si>
  <si>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</si>
  <si>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</si>
  <si>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</si>
  <si>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</si>
  <si>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</si>
  <si>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</si>
  <si>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</si>
  <si>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</si>
  <si>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</si>
  <si>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</si>
  <si>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</si>
  <si>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</si>
  <si>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</si>
  <si>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</si>
  <si>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</si>
  <si>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</si>
  <si>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</si>
  <si>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</si>
  <si>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</si>
  <si>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</si>
  <si>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</si>
  <si>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</si>
  <si>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</si>
  <si>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</si>
  <si>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</si>
  <si>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</si>
  <si>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</si>
  <si>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</si>
  <si>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</si>
  <si>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</si>
  <si>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</si>
  <si>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</si>
  <si>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</si>
  <si>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</si>
  <si>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</si>
  <si>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</si>
  <si>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</si>
  <si>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</si>
  <si>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</si>
  <si>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</si>
  <si>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</si>
  <si>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</si>
  <si>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</si>
  <si>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</si>
  <si>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</si>
  <si>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</si>
  <si>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</si>
  <si>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</si>
  <si>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</si>
  <si>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</si>
  <si>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</si>
  <si>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</si>
  <si>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</si>
  <si>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</si>
  <si>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</si>
  <si>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</si>
  <si>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</si>
  <si>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</si>
  <si>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</si>
  <si>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</si>
  <si>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</si>
  <si>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</si>
  <si>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</si>
  <si>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</si>
  <si>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</si>
  <si>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</si>
  <si>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</si>
  <si>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</si>
  <si>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</si>
  <si>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</si>
  <si>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</si>
  <si>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</si>
  <si>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</si>
  <si>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</si>
  <si>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</si>
  <si>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</si>
  <si>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</si>
  <si>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</si>
  <si>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</si>
  <si>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</si>
  <si>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</si>
  <si>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</si>
  <si>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</si>
  <si>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</si>
  <si>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</si>
  <si>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</si>
  <si>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</si>
  <si>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</si>
  <si>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</si>
  <si>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</si>
  <si>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</si>
  <si>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</si>
  <si>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</si>
  <si>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</si>
  <si>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</si>
  <si>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</si>
  <si>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</si>
  <si>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</si>
  <si>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</si>
  <si>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</si>
  <si>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</si>
  <si>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</si>
  <si>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</si>
  <si>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</si>
  <si>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</si>
  <si>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</si>
  <si>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</si>
  <si>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</si>
  <si>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</si>
  <si>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</si>
  <si>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</si>
  <si>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</si>
  <si>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</si>
  <si>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</si>
  <si>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</si>
  <si>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</si>
  <si>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</si>
  <si>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</si>
  <si>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</si>
  <si>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</si>
  <si>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</si>
  <si>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</si>
  <si>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</si>
  <si>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</si>
  <si>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</si>
  <si>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</si>
  <si>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</si>
  <si>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</si>
  <si>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</si>
  <si>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</si>
  <si>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</si>
  <si>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</si>
  <si>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</si>
  <si>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</si>
  <si>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</si>
  <si>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</si>
  <si>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</si>
  <si>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</si>
  <si>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</si>
  <si>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</si>
  <si>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</si>
  <si>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</si>
  <si>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</si>
  <si>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</si>
  <si>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</si>
  <si>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</si>
  <si>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</si>
  <si>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</si>
  <si>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</si>
  <si>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</si>
  <si>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</si>
  <si>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</si>
  <si>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</si>
  <si>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</si>
  <si>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</si>
  <si>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</si>
  <si>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</si>
  <si>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</si>
  <si>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</si>
  <si>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</si>
  <si>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</si>
  <si>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</si>
  <si>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</si>
  <si>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</si>
  <si>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</si>
  <si>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</si>
  <si>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</si>
  <si>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</si>
  <si>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</si>
  <si>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</si>
  <si>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</si>
  <si>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</si>
  <si>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</si>
  <si>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</si>
  <si>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</si>
  <si>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</si>
  <si>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</si>
  <si>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</si>
  <si>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</si>
  <si>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</si>
  <si>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</si>
  <si>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</si>
  <si>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</si>
  <si>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</si>
  <si>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</si>
  <si>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</si>
  <si>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</si>
  <si>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</si>
  <si>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</si>
  <si>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</si>
  <si>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</si>
  <si>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</si>
  <si>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</si>
  <si>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</si>
  <si>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</si>
  <si>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</si>
  <si>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</si>
  <si>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</si>
  <si>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</si>
  <si>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</si>
  <si>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</si>
  <si>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</si>
  <si>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</si>
  <si>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</si>
  <si>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</si>
  <si>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</si>
  <si>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</si>
  <si>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</si>
  <si>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</si>
  <si>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</si>
  <si>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</si>
  <si>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</si>
  <si>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</si>
  <si>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</si>
  <si>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</si>
  <si>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</si>
  <si>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</si>
  <si>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</si>
  <si>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</si>
  <si>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</si>
  <si>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</si>
  <si>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</si>
  <si>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</si>
  <si>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</si>
  <si>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</si>
  <si>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</si>
  <si>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</si>
  <si>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</si>
  <si>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</si>
  <si>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</si>
  <si>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</si>
  <si>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</si>
  <si>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</si>
  <si>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</si>
  <si>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</si>
  <si>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</si>
  <si>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</si>
  <si>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</si>
  <si>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</si>
  <si>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</si>
  <si>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</si>
  <si>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</si>
  <si>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</si>
  <si>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</si>
  <si>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</si>
  <si>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</si>
  <si>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</si>
  <si>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</si>
  <si>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</si>
  <si>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</si>
  <si>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</si>
  <si>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</si>
  <si>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</si>
  <si>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</si>
  <si>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</si>
  <si>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</si>
  <si>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</si>
  <si>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</si>
  <si>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</si>
  <si>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</si>
  <si>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</si>
  <si>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</si>
  <si>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</si>
  <si>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</si>
  <si>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</si>
  <si>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</si>
  <si>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</si>
  <si>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</si>
  <si>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</si>
  <si>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</si>
  <si>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</si>
  <si>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</si>
  <si>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</si>
  <si>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</si>
  <si>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</si>
  <si>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</si>
  <si>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</si>
  <si>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</si>
  <si>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</si>
  <si>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</si>
  <si>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</si>
  <si>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</si>
  <si>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</si>
  <si>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</si>
  <si>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</si>
  <si>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</si>
  <si>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</si>
  <si>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</si>
  <si>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</si>
  <si>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</si>
  <si>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</si>
  <si>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</si>
  <si>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</si>
  <si>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</si>
  <si>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</si>
  <si>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</si>
  <si>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</si>
  <si>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</si>
  <si>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</si>
  <si>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</si>
  <si>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</si>
  <si>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</si>
  <si>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</si>
  <si>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</si>
  <si>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</si>
  <si>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</si>
  <si>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</si>
  <si>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</si>
  <si>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</si>
  <si>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</si>
  <si>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</si>
  <si>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</si>
  <si>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</si>
  <si>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</si>
  <si>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</si>
  <si>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</si>
  <si>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</si>
  <si>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</si>
  <si>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</si>
  <si>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</si>
  <si>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</si>
  <si>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</si>
  <si>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</si>
  <si>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</si>
  <si>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</si>
  <si>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</si>
  <si>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</si>
  <si>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</si>
  <si>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</si>
  <si>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</si>
  <si>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</si>
  <si>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</si>
  <si>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</si>
  <si>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</si>
  <si>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</si>
  <si>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</si>
  <si>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</si>
  <si>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</si>
  <si>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</si>
  <si>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</si>
  <si>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</si>
  <si>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</si>
  <si>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</si>
  <si>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</si>
  <si>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</si>
  <si>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</si>
  <si>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</si>
  <si>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</si>
  <si>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</si>
  <si>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</si>
  <si>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</si>
  <si>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</si>
  <si>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</si>
  <si>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</si>
  <si>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</si>
  <si>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</si>
  <si>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</si>
  <si>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</si>
  <si>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</si>
  <si>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</si>
  <si>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</si>
  <si>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</si>
  <si>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</si>
  <si>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</si>
  <si>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</si>
  <si>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</si>
  <si>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</si>
  <si>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</si>
  <si>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</si>
  <si>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</si>
  <si>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</si>
  <si>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</si>
  <si>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</si>
  <si>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</si>
  <si>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</si>
  <si>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</si>
  <si>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</si>
  <si>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</si>
  <si>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</si>
  <si>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</si>
  <si>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</si>
  <si>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</si>
  <si>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</si>
  <si>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</si>
  <si>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</si>
  <si>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</si>
  <si>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</si>
  <si>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</si>
  <si>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</si>
  <si>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</si>
  <si>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</si>
  <si>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</si>
  <si>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</si>
  <si>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</si>
  <si>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</si>
  <si>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</si>
  <si>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</si>
  <si>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</si>
  <si>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</si>
  <si>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</si>
  <si>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</si>
  <si>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</si>
  <si>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</si>
  <si>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</si>
  <si>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</si>
  <si>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</si>
  <si>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</si>
  <si>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</si>
  <si>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</si>
  <si>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</si>
  <si>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</si>
  <si>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</si>
  <si>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</si>
  <si>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</si>
  <si>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</si>
  <si>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</si>
  <si>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</si>
  <si>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</si>
  <si>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</si>
  <si>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</si>
  <si>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</si>
  <si>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</si>
  <si>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</si>
  <si>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</si>
  <si>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</si>
  <si>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</si>
  <si>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</si>
  <si>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</si>
  <si>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</si>
  <si>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</si>
  <si>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</si>
  <si>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</si>
  <si>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</si>
  <si>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</si>
  <si>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</si>
  <si>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</si>
  <si>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</si>
  <si>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</si>
  <si>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</si>
  <si>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</si>
  <si>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</si>
  <si>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</si>
  <si>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</si>
  <si>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</si>
  <si>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</si>
  <si>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</si>
  <si>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</si>
  <si>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</si>
  <si>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</si>
  <si>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</si>
  <si>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</si>
  <si>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</si>
  <si>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</si>
  <si>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</si>
  <si>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</si>
  <si>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</si>
  <si>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</si>
  <si>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</si>
  <si>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</si>
  <si>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</si>
  <si>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</si>
  <si>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</si>
  <si>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</si>
  <si>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</si>
  <si>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</si>
  <si>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</si>
  <si>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</si>
  <si>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</si>
  <si>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</si>
  <si>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</si>
  <si>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</si>
  <si>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</si>
  <si>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</si>
  <si>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</si>
  <si>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</si>
  <si>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</si>
  <si>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</si>
  <si>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</si>
  <si>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</si>
  <si>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</si>
  <si>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</si>
  <si>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</si>
  <si>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</si>
  <si>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</si>
  <si>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</si>
  <si>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</si>
  <si>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</si>
  <si>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</si>
  <si>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</si>
  <si>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</si>
  <si>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</si>
  <si>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</si>
  <si>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</si>
  <si>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</si>
  <si>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</si>
  <si>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</si>
  <si>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</si>
  <si>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</si>
  <si>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</si>
  <si>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</si>
  <si>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</si>
  <si>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</si>
  <si>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</si>
  <si>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</si>
  <si>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</si>
  <si>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</si>
  <si>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</si>
  <si>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</si>
  <si>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</si>
  <si>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</si>
  <si>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</si>
  <si>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</si>
  <si>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</si>
  <si>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</si>
  <si>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</si>
  <si>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</si>
  <si>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</si>
  <si>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</si>
  <si>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</si>
  <si>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</si>
  <si>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</si>
  <si>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</si>
  <si>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</si>
  <si>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</si>
  <si>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</si>
  <si>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</si>
  <si>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</si>
  <si>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</si>
  <si>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</si>
  <si>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</si>
  <si>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</si>
  <si>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</si>
  <si>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</si>
  <si>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</si>
  <si>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</si>
  <si>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</si>
  <si>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</si>
  <si>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</si>
  <si>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</si>
  <si>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</si>
  <si>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</si>
  <si>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</si>
  <si>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</si>
  <si>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</si>
  <si>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</si>
  <si>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</si>
  <si>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</si>
  <si>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</si>
  <si>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</si>
  <si>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</si>
  <si>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</si>
  <si>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</si>
  <si>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</si>
  <si>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</si>
  <si>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</si>
  <si>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</si>
  <si>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</si>
  <si>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</si>
  <si>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</si>
  <si>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</si>
  <si>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</si>
  <si>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</si>
  <si>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</si>
  <si>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</si>
  <si>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</si>
  <si>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</si>
  <si>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</si>
  <si>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</si>
  <si>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</si>
  <si>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</si>
  <si>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</si>
  <si>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</si>
  <si>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</si>
  <si>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</si>
  <si>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</si>
  <si>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</si>
  <si>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</si>
  <si>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</si>
  <si>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</si>
  <si>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</si>
  <si>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</si>
  <si>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</si>
  <si>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</si>
  <si>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</si>
  <si>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</si>
  <si>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</si>
  <si>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</si>
  <si>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</si>
  <si>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</si>
  <si>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</si>
  <si>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</si>
  <si>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</si>
  <si>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</si>
  <si>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</si>
  <si>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</si>
  <si>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</si>
  <si>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</si>
  <si>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</si>
  <si>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</si>
  <si>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</si>
  <si>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</si>
  <si>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</si>
  <si>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</si>
  <si>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</si>
  <si>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</si>
  <si>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</si>
  <si>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</si>
  <si>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</si>
  <si>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</si>
  <si>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</si>
  <si>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</si>
  <si>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</si>
  <si>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</si>
  <si>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</si>
  <si>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</si>
  <si>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</si>
  <si>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</si>
  <si>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</si>
  <si>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</si>
  <si>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</si>
  <si>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</si>
  <si>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</si>
  <si>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</si>
  <si>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</si>
  <si>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</si>
  <si>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</si>
  <si>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</si>
  <si>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</si>
  <si>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</si>
  <si>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</si>
  <si>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</si>
  <si>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</si>
  <si>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</si>
  <si>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</si>
  <si>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</si>
  <si>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</si>
  <si>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</si>
  <si>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</si>
  <si>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</si>
  <si>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</si>
  <si>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</si>
  <si>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</si>
  <si>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</si>
  <si>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</si>
  <si>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</si>
  <si>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</si>
  <si>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</si>
  <si>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</si>
  <si>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</si>
  <si>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</si>
  <si>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</si>
  <si>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</si>
  <si>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</si>
  <si>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</si>
  <si>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</si>
  <si>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</si>
  <si>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</si>
  <si>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</si>
  <si>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</si>
  <si>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</si>
  <si>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</si>
  <si>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</si>
  <si>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</si>
  <si>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</si>
  <si>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</si>
  <si>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</si>
  <si>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</si>
  <si>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</si>
  <si>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</si>
  <si>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</si>
  <si>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</si>
  <si>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</si>
  <si>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</si>
  <si>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</si>
  <si>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</si>
  <si>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</si>
  <si>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</si>
  <si>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</si>
  <si>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</si>
  <si>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</si>
  <si>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</si>
  <si>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</si>
  <si>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</si>
  <si>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</si>
  <si>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</si>
  <si>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</si>
  <si>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</si>
  <si>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</si>
  <si>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</si>
  <si>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</si>
  <si>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</si>
  <si>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</si>
  <si>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</si>
  <si>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</si>
  <si>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</si>
  <si>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</si>
  <si>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</si>
  <si>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</si>
  <si>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</si>
  <si>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</si>
  <si>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</si>
  <si>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</si>
  <si>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</si>
  <si>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</si>
  <si>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</si>
  <si>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</si>
  <si>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</si>
  <si>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</si>
  <si>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</si>
  <si>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</si>
  <si>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</si>
  <si>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</si>
  <si>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</si>
  <si>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</si>
  <si>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</si>
  <si>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</si>
  <si>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</si>
  <si>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</si>
  <si>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</si>
  <si>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</si>
  <si>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</si>
  <si>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</si>
  <si>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</si>
  <si>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</si>
  <si>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</si>
  <si>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</si>
  <si>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</si>
  <si>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</si>
  <si>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</si>
  <si>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</si>
  <si>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</si>
  <si>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</si>
  <si>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</si>
  <si>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</si>
  <si>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</si>
  <si>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</si>
  <si>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</si>
  <si>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</si>
  <si>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</si>
  <si>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</si>
  <si>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</si>
  <si>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</si>
  <si>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</si>
  <si>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</si>
  <si>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</si>
  <si>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</si>
  <si>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</si>
  <si>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</si>
  <si>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</si>
  <si>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</si>
  <si>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</si>
  <si>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</si>
  <si>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</si>
  <si>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</si>
  <si>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</si>
  <si>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</si>
  <si>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</si>
  <si>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</si>
  <si>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</si>
  <si>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</si>
  <si>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</si>
  <si>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</si>
  <si>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</si>
  <si>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</si>
  <si>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</si>
  <si>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</si>
  <si>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</si>
  <si>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</si>
  <si>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</si>
  <si>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</si>
  <si>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</si>
  <si>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</si>
  <si>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</si>
  <si>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</si>
  <si>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</si>
  <si>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</si>
  <si>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</si>
  <si>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</si>
  <si>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</si>
  <si>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</si>
  <si>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</si>
  <si>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</si>
  <si>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</si>
  <si>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</si>
  <si>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</si>
  <si>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</si>
  <si>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</si>
  <si>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</si>
  <si>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</si>
  <si>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</si>
  <si>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</si>
  <si>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</si>
  <si>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</si>
  <si>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</si>
  <si>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</si>
  <si>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</si>
  <si>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</si>
  <si>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</si>
  <si>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</si>
  <si>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</si>
  <si>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</si>
  <si>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</si>
  <si>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</si>
  <si>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</si>
  <si>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</si>
  <si>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</si>
  <si>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</si>
  <si>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</si>
  <si>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</si>
  <si>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</si>
  <si>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</si>
  <si>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</si>
  <si>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</si>
  <si>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</si>
  <si>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</si>
  <si>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</si>
  <si>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</si>
  <si>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</si>
  <si>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</si>
  <si>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</si>
  <si>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</si>
  <si>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</si>
  <si>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</si>
  <si>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</si>
  <si>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</si>
  <si>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</si>
  <si>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</si>
  <si>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</si>
  <si>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</si>
  <si>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</si>
  <si>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</si>
  <si>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</si>
  <si>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</si>
  <si>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</si>
  <si>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</si>
  <si>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</si>
  <si>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</si>
  <si>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</si>
  <si>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</si>
  <si>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</si>
  <si>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</si>
  <si>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</si>
  <si>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</si>
  <si>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</si>
  <si>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</si>
  <si>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</si>
  <si>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</si>
  <si>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</si>
  <si>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</si>
  <si>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</si>
  <si>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</si>
  <si>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</si>
  <si>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</si>
  <si>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</si>
  <si>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</si>
  <si>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</si>
  <si>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</si>
  <si>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</si>
  <si>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</si>
  <si>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</si>
  <si>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</si>
  <si>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</si>
  <si>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</si>
  <si>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</si>
  <si>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</si>
  <si>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</si>
  <si>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</si>
  <si>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</si>
  <si>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</si>
  <si>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</si>
  <si>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</si>
  <si>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</si>
  <si>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</si>
  <si>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</si>
  <si>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</si>
  <si>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</si>
  <si>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</si>
  <si>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</si>
  <si>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</si>
  <si>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</si>
  <si>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</si>
  <si>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</si>
  <si>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</si>
  <si>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</si>
  <si>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</si>
  <si>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</si>
  <si>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</si>
  <si>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</si>
  <si>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</si>
  <si>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</si>
  <si>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</si>
  <si>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</si>
  <si>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</si>
  <si>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</si>
  <si>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</si>
  <si>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</si>
  <si>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</si>
  <si>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</si>
  <si>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</si>
  <si>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</si>
  <si>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</si>
  <si>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</si>
  <si>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</si>
  <si>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</si>
  <si>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</si>
  <si>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</si>
  <si>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</si>
  <si>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</si>
  <si>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</si>
  <si>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</si>
  <si>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</si>
  <si>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</si>
  <si>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</si>
  <si>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</si>
  <si>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</si>
  <si>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</si>
  <si>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</si>
  <si>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</si>
  <si>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</si>
  <si>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</si>
  <si>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</si>
  <si>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</si>
  <si>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</si>
  <si>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</si>
  <si>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</si>
  <si>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</si>
  <si>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</si>
  <si>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</si>
  <si>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</si>
  <si>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</si>
  <si>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</si>
  <si>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</si>
  <si>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</si>
  <si>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</si>
  <si>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</si>
  <si>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</si>
  <si>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</si>
  <si>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</si>
  <si>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</si>
  <si>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</si>
  <si>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</si>
  <si>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</si>
  <si>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</si>
  <si>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</si>
  <si>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</si>
  <si>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</si>
  <si>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</si>
  <si>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</si>
  <si>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</si>
  <si>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</si>
  <si>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</si>
  <si>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</si>
  <si>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</si>
  <si>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</si>
  <si>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</si>
  <si>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</si>
  <si>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</si>
  <si>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</si>
  <si>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</si>
  <si>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</si>
  <si>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</si>
  <si>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</si>
  <si>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</si>
  <si>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</si>
  <si>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</si>
  <si>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</si>
  <si>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</si>
  <si>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</si>
  <si>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</si>
  <si>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</si>
  <si>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</si>
  <si>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</si>
  <si>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</si>
  <si>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</si>
  <si>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</si>
  <si>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</si>
  <si>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</si>
  <si>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</si>
  <si>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</si>
  <si>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</si>
  <si>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</si>
  <si>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</si>
  <si>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</si>
  <si>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</si>
  <si>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</si>
  <si>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</si>
  <si>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</si>
  <si>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</si>
  <si>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</si>
  <si>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</si>
  <si>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</si>
  <si>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</si>
  <si>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</si>
  <si>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</si>
  <si>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</si>
  <si>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</si>
  <si>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</si>
  <si>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</si>
  <si>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</si>
  <si>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</si>
  <si>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</si>
  <si>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</si>
  <si>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</si>
  <si>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</si>
  <si>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</si>
  <si>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</si>
  <si>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</si>
  <si>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</si>
  <si>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</si>
  <si>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</si>
  <si>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</si>
  <si>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</si>
  <si>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</si>
  <si>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</si>
  <si>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</si>
  <si>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</si>
  <si>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</si>
  <si>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</si>
  <si>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</si>
  <si>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</si>
  <si>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</si>
  <si>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</si>
  <si>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</si>
  <si>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</si>
  <si>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</si>
  <si>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</si>
  <si>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</si>
  <si>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</si>
  <si>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</si>
  <si>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</si>
  <si>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</si>
  <si>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</si>
  <si>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</si>
  <si>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</si>
  <si>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</si>
  <si>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</si>
  <si>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</si>
  <si>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</si>
  <si>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</si>
  <si>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</si>
  <si>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</si>
  <si>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</si>
  <si>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</si>
  <si>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</si>
  <si>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</si>
  <si>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</si>
  <si>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</si>
  <si>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</si>
  <si>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</si>
  <si>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</si>
  <si>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</si>
  <si>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</si>
  <si>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</si>
  <si>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</si>
  <si>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</si>
  <si>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</si>
  <si>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</si>
  <si>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</si>
  <si>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</si>
  <si>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</si>
  <si>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</si>
  <si>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</si>
  <si>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</si>
  <si>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</si>
  <si>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</si>
  <si>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</si>
  <si>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</si>
  <si>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</si>
  <si>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</si>
  <si>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</si>
  <si>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</si>
  <si>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</si>
  <si>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</si>
  <si>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</si>
  <si>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</si>
  <si>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</si>
  <si>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</si>
  <si>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</si>
  <si>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</si>
  <si>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</si>
  <si>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</si>
  <si>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</si>
  <si>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</si>
  <si>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</si>
  <si>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</si>
  <si>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</si>
  <si>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</si>
  <si>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</si>
  <si>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</si>
  <si>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</si>
  <si>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</si>
  <si>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</si>
  <si>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</si>
  <si>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</si>
  <si>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</si>
  <si>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</si>
  <si>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</si>
  <si>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</si>
  <si>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</si>
  <si>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</si>
  <si>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</si>
  <si>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</si>
  <si>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</si>
  <si>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</si>
  <si>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</si>
  <si>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</si>
  <si>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</si>
  <si>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</si>
  <si>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</si>
  <si>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</si>
  <si>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</si>
  <si>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</si>
  <si>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</si>
  <si>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</si>
  <si>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</si>
  <si>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</si>
  <si>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</si>
  <si>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</si>
  <si>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</si>
  <si>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</si>
  <si>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</si>
  <si>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</si>
  <si>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</si>
  <si>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</si>
  <si>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</si>
  <si>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</si>
  <si>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</si>
  <si>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</si>
  <si>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</si>
  <si>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</si>
  <si>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</si>
  <si>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</si>
  <si>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</si>
  <si>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</si>
  <si>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</si>
  <si>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</si>
  <si>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</si>
  <si>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</si>
  <si>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</si>
  <si>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</si>
  <si>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</si>
  <si>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</si>
  <si>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</si>
  <si>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</si>
  <si>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</si>
  <si>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</si>
  <si>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</si>
  <si>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</si>
  <si>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</si>
  <si>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</si>
  <si>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</si>
  <si>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</si>
  <si>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</si>
  <si>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</si>
  <si>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</si>
  <si>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</si>
  <si>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</si>
  <si>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</si>
  <si>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</si>
  <si>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</si>
  <si>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</si>
  <si>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</si>
  <si>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</si>
  <si>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</si>
  <si>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</si>
  <si>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</si>
  <si>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</si>
  <si>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</si>
  <si>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</si>
  <si>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</si>
  <si>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</si>
  <si>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</si>
  <si>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</si>
  <si>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</si>
  <si>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</si>
  <si>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</si>
  <si>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</si>
  <si>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</si>
  <si>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</si>
  <si>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</si>
  <si>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</si>
  <si>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</si>
  <si>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</si>
  <si>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</si>
  <si>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</si>
  <si>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</si>
  <si>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</si>
  <si>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</si>
  <si>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</si>
  <si>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</si>
  <si>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</si>
  <si>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</si>
  <si>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</si>
  <si>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</si>
  <si>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</si>
  <si>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</si>
  <si>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</si>
  <si>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</si>
  <si>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</si>
  <si>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</si>
  <si>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</si>
  <si>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</si>
  <si>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</si>
  <si>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</si>
  <si>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</si>
  <si>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</si>
  <si>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</si>
  <si>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</si>
  <si>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</si>
  <si>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</si>
  <si>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</si>
  <si>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</si>
  <si>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</si>
  <si>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</si>
  <si>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</si>
  <si>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</si>
  <si>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</si>
  <si>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</si>
  <si>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</si>
  <si>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</si>
  <si>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</si>
  <si>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</si>
  <si>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</si>
  <si>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</si>
  <si>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</si>
  <si>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</si>
  <si>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</si>
  <si>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</si>
  <si>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</si>
  <si>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</si>
  <si>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</si>
  <si>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</si>
  <si>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</si>
  <si>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</si>
  <si>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</si>
  <si>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</si>
  <si>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</si>
  <si>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</si>
  <si>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</si>
  <si>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</si>
  <si>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</si>
  <si>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</si>
  <si>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</si>
  <si>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</si>
  <si>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</si>
  <si>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</si>
  <si>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</si>
  <si>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</si>
  <si>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</si>
  <si>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</si>
  <si>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</si>
  <si>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</si>
  <si>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</si>
  <si>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</si>
  <si>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</si>
  <si>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</si>
  <si>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</si>
  <si>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</si>
  <si>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</si>
  <si>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</si>
  <si>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</si>
  <si>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</si>
  <si>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</si>
  <si>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</si>
  <si>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</si>
  <si>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</si>
  <si>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</si>
  <si>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</si>
  <si>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</si>
  <si>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</si>
  <si>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</si>
  <si>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</si>
  <si>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</si>
  <si>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</si>
  <si>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</si>
  <si>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</si>
  <si>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</si>
  <si>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</si>
  <si>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</si>
  <si>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</si>
  <si>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</si>
  <si>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</si>
  <si>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</si>
  <si>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</si>
  <si>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</si>
  <si>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</si>
  <si>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</si>
  <si>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</si>
  <si>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</si>
  <si>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</si>
  <si>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</si>
  <si>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</si>
  <si>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</si>
  <si>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</si>
  <si>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</si>
  <si>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</si>
  <si>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</si>
  <si>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</si>
  <si>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</si>
  <si>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</si>
  <si>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</si>
  <si>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</si>
  <si>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</si>
  <si>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</si>
  <si>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</si>
  <si>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</si>
  <si>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</si>
  <si>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</si>
  <si>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</si>
  <si>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</si>
  <si>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</si>
  <si>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</si>
  <si>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</si>
  <si>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</si>
  <si>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</si>
  <si>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</si>
  <si>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</si>
  <si>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</si>
  <si>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</si>
  <si>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</si>
  <si>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</si>
  <si>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</si>
  <si>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</si>
  <si>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</si>
  <si>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</si>
  <si>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</si>
  <si>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</si>
  <si>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</si>
  <si>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</si>
  <si>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</si>
  <si>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</si>
  <si>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</si>
  <si>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</si>
  <si>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</si>
  <si>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</si>
  <si>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</si>
  <si>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</si>
  <si>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</si>
  <si>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</si>
  <si>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</si>
  <si>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</si>
  <si>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</si>
  <si>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</si>
  <si>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</si>
  <si>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</si>
  <si>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</si>
  <si>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</si>
  <si>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</si>
  <si>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</si>
  <si>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</si>
  <si>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</si>
  <si>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</si>
  <si>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</si>
  <si>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</si>
  <si>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</si>
  <si>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</si>
  <si>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</si>
  <si>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</si>
  <si>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</si>
  <si>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</si>
  <si>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</si>
  <si>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</si>
  <si>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</si>
  <si>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</si>
  <si>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</si>
  <si>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</si>
  <si>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</si>
  <si>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</si>
  <si>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</si>
  <si>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</si>
  <si>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</si>
  <si>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</si>
  <si>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</si>
  <si>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</si>
  <si>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</si>
  <si>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</si>
  <si>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</si>
  <si>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</si>
  <si>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</si>
  <si>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</si>
  <si>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</si>
  <si>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</si>
  <si>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</si>
  <si>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</si>
  <si>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</si>
  <si>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</si>
  <si>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</si>
  <si>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</si>
  <si>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</si>
  <si>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</si>
  <si>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</si>
  <si>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</si>
  <si>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</si>
  <si>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</si>
  <si>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</si>
  <si>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</si>
  <si>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</si>
  <si>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</si>
  <si>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</si>
  <si>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</si>
  <si>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</si>
  <si>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</si>
  <si>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</si>
  <si>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</si>
  <si>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</si>
  <si>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</si>
  <si>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</si>
  <si>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</si>
  <si>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</si>
  <si>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</si>
  <si>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</si>
  <si>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</si>
  <si>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</si>
  <si>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</si>
  <si>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</si>
  <si>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</si>
  <si>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</si>
  <si>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</si>
  <si>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</si>
  <si>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</si>
  <si>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</si>
  <si>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</si>
  <si>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</si>
  <si>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</si>
  <si>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</si>
  <si>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</si>
  <si>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</si>
  <si>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</si>
  <si>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</si>
  <si>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</si>
  <si>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</si>
  <si>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</si>
  <si>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</si>
  <si>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</si>
  <si>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</si>
  <si>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</si>
  <si>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</si>
  <si>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</si>
  <si>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</si>
  <si>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</si>
  <si>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</si>
  <si>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</si>
  <si>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</si>
  <si>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</si>
  <si>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</si>
  <si>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</si>
  <si>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</si>
  <si>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</si>
  <si>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</si>
  <si>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</si>
  <si>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</si>
  <si>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</si>
  <si>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</si>
  <si>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</si>
  <si>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</si>
  <si>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</si>
  <si>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</si>
  <si>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</si>
  <si>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</si>
  <si>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</si>
  <si>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</si>
  <si>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</si>
  <si>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</si>
  <si>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</si>
  <si>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</si>
  <si>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</si>
  <si>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</si>
  <si>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</si>
  <si>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</si>
  <si>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</si>
  <si>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</si>
  <si>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</si>
  <si>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</si>
  <si>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</si>
  <si>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</si>
  <si>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</si>
  <si>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</si>
  <si>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</si>
  <si>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</si>
  <si>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</si>
  <si>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</si>
  <si>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</si>
  <si>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</si>
  <si>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</si>
  <si>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</si>
  <si>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</si>
  <si>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</si>
  <si>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</si>
  <si>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</si>
  <si>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</si>
  <si>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</si>
  <si>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</si>
  <si>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</si>
  <si>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</si>
  <si>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</si>
  <si>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</si>
  <si>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</si>
  <si>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</si>
  <si>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</si>
  <si>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</si>
  <si>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</si>
  <si>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</si>
  <si>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</si>
  <si>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</si>
  <si>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</si>
  <si>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</si>
  <si>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</si>
  <si>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</si>
  <si>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</si>
  <si>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</si>
  <si>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</si>
  <si>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</si>
  <si>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</si>
  <si>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</si>
  <si>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</si>
  <si>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</si>
  <si>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</si>
  <si>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</si>
  <si>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</si>
  <si>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</si>
  <si>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</si>
  <si>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</si>
  <si>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</si>
  <si>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</si>
  <si>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</si>
  <si>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</si>
  <si>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</si>
  <si>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</si>
  <si>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</si>
  <si>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</si>
  <si>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</si>
  <si>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</si>
  <si>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</si>
  <si>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</si>
  <si>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</si>
  <si>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</si>
  <si>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</si>
  <si>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</si>
  <si>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</si>
  <si>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</si>
  <si>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</si>
  <si>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</si>
  <si>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</si>
  <si>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</si>
  <si>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</si>
  <si>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</si>
  <si>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</si>
  <si>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</si>
  <si>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</si>
  <si>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</si>
  <si>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</si>
  <si>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</si>
  <si>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</si>
  <si>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</si>
  <si>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</si>
  <si>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</si>
  <si>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</si>
  <si>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</si>
  <si>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</si>
  <si>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</si>
  <si>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</si>
  <si>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</si>
  <si>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</si>
  <si>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</si>
  <si>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</si>
  <si>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</si>
  <si>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</si>
  <si>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</si>
  <si>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</si>
  <si>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</si>
  <si>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</si>
  <si>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</si>
  <si>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</si>
  <si>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</si>
  <si>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</si>
  <si>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</si>
  <si>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</si>
  <si>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</si>
  <si>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</si>
  <si>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</si>
  <si>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</si>
  <si>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</si>
  <si>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</si>
  <si>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</si>
  <si>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</si>
  <si>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</si>
  <si>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</si>
  <si>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</si>
  <si>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</si>
  <si>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</si>
  <si>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</si>
  <si>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</si>
  <si>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</si>
  <si>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</si>
  <si>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</si>
  <si>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</si>
  <si>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</si>
  <si>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</si>
  <si>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</si>
  <si>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</si>
  <si>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</si>
  <si>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</si>
  <si>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</si>
  <si>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</si>
  <si>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</si>
  <si>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</si>
  <si>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</si>
  <si>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</si>
  <si>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</si>
  <si>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</si>
  <si>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</si>
  <si>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</si>
  <si>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</si>
  <si>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</si>
  <si>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</si>
  <si>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</si>
  <si>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</si>
  <si>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</si>
  <si>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</si>
  <si>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</si>
  <si>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</si>
  <si>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</si>
  <si>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</si>
  <si>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</si>
  <si>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</si>
  <si>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</si>
  <si>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</si>
  <si>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</si>
  <si>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</si>
  <si>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</si>
  <si>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</si>
  <si>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</si>
  <si>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</si>
  <si>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</si>
  <si>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</si>
  <si>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</si>
  <si>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</si>
  <si>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</si>
  <si>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</si>
  <si>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</si>
  <si>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</si>
  <si>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</si>
  <si>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</si>
  <si>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</si>
  <si>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</si>
  <si>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</si>
  <si>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</si>
  <si>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</si>
  <si>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</si>
  <si>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</si>
  <si>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</si>
  <si>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</si>
  <si>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</si>
  <si>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</si>
  <si>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</si>
  <si>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</si>
  <si>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</si>
  <si>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</si>
  <si>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</si>
  <si>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</si>
  <si>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</si>
  <si>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</si>
  <si>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</si>
  <si>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</si>
  <si>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</si>
  <si>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</si>
  <si>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</si>
  <si>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</si>
  <si>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</si>
  <si>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</si>
  <si>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</si>
  <si>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</si>
  <si>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</si>
  <si>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</si>
  <si>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</si>
  <si>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</si>
  <si>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</si>
  <si>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</si>
  <si>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</si>
  <si>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</si>
  <si>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</si>
  <si>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</si>
  <si>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</si>
  <si>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</si>
  <si>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</si>
  <si>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</si>
  <si>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</si>
  <si>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</si>
  <si>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</si>
  <si>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</si>
  <si>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</si>
  <si>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</si>
  <si>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</si>
  <si>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</si>
  <si>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</si>
  <si>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</si>
  <si>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</si>
  <si>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</si>
  <si>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</si>
  <si>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</si>
  <si>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</si>
  <si>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</si>
  <si>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</si>
  <si>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</si>
  <si>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</si>
  <si>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</si>
  <si>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</si>
  <si>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</si>
  <si>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</si>
  <si>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</si>
  <si>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</si>
  <si>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</si>
  <si>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</si>
  <si>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</si>
  <si>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</si>
  <si>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</si>
  <si>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</si>
  <si>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</si>
  <si>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</si>
  <si>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</si>
  <si>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</si>
  <si>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</si>
  <si>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</si>
  <si>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</si>
  <si>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</si>
  <si>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</si>
  <si>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</si>
  <si>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</si>
  <si>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</si>
  <si>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</si>
  <si>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</si>
  <si>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</si>
  <si>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</si>
  <si>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</si>
  <si>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</si>
  <si>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</si>
  <si>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</si>
  <si>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</si>
  <si>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</si>
  <si>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</si>
  <si>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</si>
  <si>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</si>
  <si>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</si>
  <si>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</si>
  <si>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</si>
  <si>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</si>
  <si>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</si>
  <si>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</si>
  <si>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</si>
  <si>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</si>
  <si>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</si>
  <si>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</si>
  <si>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</si>
  <si>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</si>
  <si>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</si>
  <si>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</si>
  <si>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</si>
  <si>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</si>
  <si>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</si>
  <si>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</si>
  <si>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</si>
  <si>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</si>
  <si>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</si>
  <si>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</si>
  <si>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</si>
  <si>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</si>
  <si>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</si>
  <si>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</si>
  <si>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</si>
  <si>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</si>
  <si>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</si>
  <si>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</si>
  <si>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</si>
  <si>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</si>
  <si>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</si>
  <si>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</si>
  <si>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</si>
  <si>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</si>
  <si>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</si>
  <si>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</si>
  <si>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</si>
  <si>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</si>
  <si>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</si>
  <si>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</si>
  <si>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</si>
  <si>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</si>
  <si>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</si>
  <si>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</si>
  <si>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</si>
  <si>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</si>
  <si>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</si>
  <si>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</si>
  <si>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</si>
  <si>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</si>
  <si>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</si>
  <si>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</si>
  <si>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</si>
  <si>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</si>
  <si>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</si>
  <si>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</si>
  <si>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</si>
  <si>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</si>
  <si>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</si>
  <si>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</si>
  <si>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</si>
  <si>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</si>
  <si>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</si>
  <si>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</si>
  <si>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</si>
  <si>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</si>
  <si>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</si>
  <si>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</si>
  <si>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</si>
  <si>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</si>
  <si>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</si>
  <si>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</si>
  <si>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</si>
  <si>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</si>
  <si>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</si>
  <si>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</si>
  <si>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</si>
  <si>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</si>
  <si>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</si>
  <si>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</si>
  <si>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</si>
  <si>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</si>
  <si>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</si>
  <si>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</si>
  <si>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</si>
  <si>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</si>
  <si>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</si>
  <si>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</si>
  <si>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</si>
  <si>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</si>
  <si>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</si>
  <si>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</si>
  <si>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</si>
  <si>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</si>
  <si>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</si>
  <si>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</si>
  <si>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</si>
  <si>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</si>
  <si>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</si>
  <si>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</si>
  <si>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</si>
  <si>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</si>
  <si>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</si>
  <si>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</si>
  <si>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</si>
  <si>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</si>
  <si>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</si>
  <si>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</si>
  <si>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</si>
  <si>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</si>
  <si>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</si>
  <si>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</si>
  <si>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</si>
  <si>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</si>
  <si>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</si>
  <si>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</si>
  <si>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</si>
  <si>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</si>
  <si>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</si>
  <si>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</si>
  <si>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</si>
  <si>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</si>
  <si>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</si>
  <si>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</si>
  <si>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</si>
  <si>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</si>
  <si>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</si>
  <si>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</si>
  <si>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</si>
  <si>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</si>
  <si>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</si>
  <si>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</si>
  <si>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</si>
  <si>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</si>
  <si>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</si>
  <si>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</si>
  <si>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</si>
  <si>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</si>
  <si>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</si>
  <si>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</si>
  <si>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</si>
  <si>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</si>
  <si>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</si>
  <si>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</si>
  <si>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</si>
  <si>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</si>
  <si>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</si>
  <si>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</si>
  <si>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</si>
  <si>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</si>
  <si>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</si>
  <si>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</si>
  <si>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</si>
  <si>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</si>
  <si>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</si>
  <si>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</si>
  <si>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</si>
  <si>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</si>
  <si>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</si>
  <si>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</si>
  <si>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</si>
  <si>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</si>
  <si>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</si>
  <si>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</si>
  <si>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</si>
  <si>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</si>
  <si>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</si>
  <si>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</si>
  <si>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</si>
  <si>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</si>
  <si>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</si>
  <si>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</si>
  <si>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</si>
  <si>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</si>
  <si>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</si>
  <si>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</si>
  <si>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</si>
  <si>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</si>
  <si>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</si>
  <si>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</si>
  <si>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</si>
  <si>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</si>
  <si>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</si>
  <si>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</si>
  <si>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</si>
  <si>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</si>
  <si>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</si>
  <si>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</si>
  <si>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</si>
  <si>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</si>
  <si>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</si>
  <si>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</si>
  <si>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</si>
  <si>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</si>
  <si>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</si>
  <si>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</si>
  <si>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</si>
  <si>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</si>
  <si>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</si>
  <si>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</si>
  <si>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</si>
  <si>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</si>
  <si>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</si>
  <si>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</si>
  <si>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</si>
  <si>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</si>
  <si>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</si>
  <si>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</si>
  <si>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</si>
  <si>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</si>
  <si>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</si>
  <si>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</si>
  <si>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</si>
  <si>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</si>
  <si>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</si>
  <si>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</si>
  <si>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</si>
  <si>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</si>
  <si>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</si>
  <si>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</si>
  <si>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</si>
  <si>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</si>
  <si>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</si>
  <si>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</si>
  <si>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</si>
  <si>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</si>
  <si>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</si>
  <si>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</si>
  <si>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</si>
  <si>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</si>
  <si>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</si>
  <si>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</si>
  <si>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</si>
  <si>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</si>
  <si>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</si>
  <si>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</si>
  <si>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</si>
  <si>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</si>
  <si>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</si>
  <si>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</si>
  <si>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</si>
  <si>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</si>
  <si>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</si>
  <si>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</si>
  <si>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</si>
  <si>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</si>
  <si>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</si>
  <si>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</si>
  <si>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</si>
  <si>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</si>
  <si>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</si>
  <si>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</si>
  <si>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</si>
  <si>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</si>
  <si>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</si>
  <si>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</si>
  <si>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</si>
  <si>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</si>
  <si>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</si>
  <si>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</si>
  <si>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</si>
  <si>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</si>
  <si>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</si>
  <si>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</si>
  <si>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</si>
  <si>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</si>
  <si>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</si>
  <si>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</si>
  <si>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</si>
  <si>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</si>
  <si>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</si>
  <si>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</si>
  <si>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</si>
  <si>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</si>
  <si>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</si>
  <si>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</si>
  <si>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</si>
  <si>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</si>
  <si>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</si>
  <si>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</si>
  <si>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</si>
  <si>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</si>
  <si>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</si>
  <si>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</si>
  <si>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</si>
  <si>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</si>
  <si>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</si>
  <si>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</si>
  <si>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</si>
  <si>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</si>
  <si>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</si>
  <si>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</si>
  <si>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</si>
  <si>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</si>
  <si>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</si>
  <si>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</si>
  <si>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</si>
  <si>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</si>
  <si>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</si>
  <si>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</si>
  <si>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</si>
  <si>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</si>
  <si>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</si>
  <si>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</si>
  <si>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</si>
  <si>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</si>
  <si>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</si>
  <si>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</si>
  <si>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</si>
  <si>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</si>
  <si>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</si>
  <si>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</si>
  <si>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</si>
  <si>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</si>
  <si>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</si>
  <si>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</si>
  <si>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</si>
  <si>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</si>
  <si>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</si>
  <si>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</si>
  <si>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</si>
  <si>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</si>
  <si>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</si>
  <si>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</si>
  <si>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</si>
  <si>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</si>
  <si>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</si>
  <si>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</si>
  <si>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</si>
  <si>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</si>
  <si>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</si>
  <si>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</si>
  <si>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</si>
  <si>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</si>
  <si>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</si>
  <si>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</si>
  <si>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</si>
  <si>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</si>
  <si>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</si>
  <si>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</si>
  <si>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</si>
  <si>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</si>
  <si>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</si>
  <si>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</si>
  <si>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</si>
  <si>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</si>
  <si>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</si>
  <si>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</si>
  <si>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</si>
  <si>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</si>
  <si>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</si>
  <si>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</si>
  <si>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</si>
  <si>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</si>
  <si>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</si>
  <si>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</si>
  <si>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</si>
  <si>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</si>
  <si>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</si>
  <si>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</si>
  <si>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</si>
  <si>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</si>
  <si>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</si>
  <si>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</si>
  <si>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</si>
  <si>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</si>
  <si>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</si>
  <si>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</si>
  <si>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</si>
  <si>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</si>
  <si>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</si>
  <si>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</si>
  <si>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</si>
  <si>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</si>
  <si>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</si>
  <si>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</si>
  <si>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</si>
  <si>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</si>
  <si>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</si>
  <si>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</si>
  <si>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</si>
  <si>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</si>
  <si>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</si>
  <si>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</si>
  <si>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</si>
  <si>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</si>
  <si>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</si>
  <si>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</si>
  <si>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</si>
  <si>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</si>
  <si>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</si>
  <si>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</si>
  <si>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</si>
  <si>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</si>
  <si>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</si>
  <si>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</si>
  <si>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</si>
  <si>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</si>
  <si>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</si>
  <si>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</si>
  <si>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</si>
  <si>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</si>
  <si>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</si>
  <si>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</si>
  <si>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</si>
  <si>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</si>
  <si>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</si>
  <si>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</si>
  <si>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</si>
  <si>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</si>
  <si>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</si>
  <si>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</si>
  <si>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</si>
  <si>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</si>
  <si>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</si>
  <si>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</si>
  <si>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</si>
  <si>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</si>
  <si>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</si>
  <si>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</si>
  <si>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</si>
  <si>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</si>
  <si>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</si>
  <si>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</si>
  <si>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</si>
  <si>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</si>
  <si>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</si>
  <si>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</si>
  <si>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</si>
  <si>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</si>
  <si>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</si>
  <si>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</si>
  <si>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</si>
  <si>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</si>
  <si>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</si>
  <si>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</si>
  <si>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</si>
  <si>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</si>
  <si>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</si>
  <si>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</si>
  <si>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</si>
  <si>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</si>
  <si>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</si>
  <si>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</si>
  <si>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</si>
  <si>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</si>
  <si>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</si>
  <si>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</si>
  <si>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</si>
  <si>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</si>
  <si>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</si>
  <si>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</si>
  <si>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</si>
  <si>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</si>
  <si>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</si>
  <si>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</si>
  <si>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</si>
  <si>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</si>
  <si>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</si>
  <si>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</si>
  <si>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</si>
  <si>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</si>
  <si>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</si>
  <si>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</si>
  <si>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</si>
  <si>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</si>
  <si>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</si>
  <si>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</si>
  <si>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</si>
  <si>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</si>
  <si>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</si>
  <si>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</si>
  <si>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</si>
  <si>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</si>
  <si>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</si>
  <si>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</si>
  <si>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</si>
  <si>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</si>
  <si>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</si>
  <si>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</si>
  <si>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</si>
  <si>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</si>
  <si>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</si>
  <si>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</si>
  <si>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</si>
  <si>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</si>
  <si>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</si>
  <si>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</si>
  <si>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</si>
  <si>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</si>
  <si>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</si>
  <si>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</si>
  <si>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</si>
  <si>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</si>
  <si>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</si>
  <si>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</si>
  <si>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</si>
  <si>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</si>
  <si>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</si>
  <si>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</si>
  <si>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</si>
  <si>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</si>
  <si>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</si>
  <si>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</si>
  <si>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</si>
  <si>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</si>
  <si>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</si>
  <si>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</si>
  <si>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</si>
  <si>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</si>
  <si>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</si>
  <si>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</si>
  <si>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</si>
  <si>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</si>
  <si>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</si>
  <si>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</si>
  <si>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</si>
  <si>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</si>
  <si>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</si>
  <si>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</si>
  <si>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</si>
  <si>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</si>
  <si>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</si>
  <si>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</si>
  <si>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</si>
  <si>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</si>
  <si>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</si>
  <si>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</si>
  <si>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</si>
  <si>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</si>
  <si>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</si>
  <si>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</si>
  <si>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</si>
  <si>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</si>
  <si>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</si>
  <si>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</si>
  <si>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</si>
  <si>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</si>
  <si>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</si>
  <si>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</si>
  <si>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</si>
  <si>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</si>
  <si>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</si>
  <si>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</si>
  <si>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</si>
  <si>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</si>
  <si>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</si>
  <si>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</si>
  <si>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</si>
  <si>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</si>
  <si>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</si>
  <si>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</si>
  <si>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</si>
  <si>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</si>
  <si>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</si>
  <si>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</si>
  <si>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</si>
  <si>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</si>
  <si>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</si>
  <si>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</si>
  <si>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</si>
  <si>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</si>
  <si>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</si>
  <si>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</si>
  <si>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</si>
  <si>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</si>
  <si>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</si>
  <si>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</si>
  <si>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</si>
  <si>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</si>
  <si>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</si>
  <si>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</si>
  <si>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</si>
  <si>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</si>
  <si>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</si>
  <si>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</si>
  <si>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</si>
  <si>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</si>
  <si>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</si>
  <si>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</si>
  <si>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</si>
  <si>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</si>
  <si>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</si>
  <si>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</si>
  <si>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</si>
  <si>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</si>
  <si>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</si>
  <si>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</si>
  <si>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</si>
  <si>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</si>
  <si>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</si>
  <si>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</si>
  <si>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</si>
  <si>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</si>
  <si>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</si>
  <si>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</si>
  <si>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</si>
  <si>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</si>
  <si>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</si>
  <si>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</si>
  <si>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</si>
  <si>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</si>
  <si>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</si>
  <si>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</si>
  <si>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</si>
  <si>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</si>
  <si>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</si>
  <si>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</si>
  <si>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</si>
  <si>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</si>
  <si>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</si>
  <si>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</si>
  <si>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</si>
  <si>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</si>
  <si>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</si>
  <si>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</si>
  <si>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</si>
  <si>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</si>
  <si>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</si>
  <si>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</si>
  <si>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</si>
  <si>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</si>
  <si>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</si>
  <si>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</si>
  <si>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</si>
  <si>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</si>
  <si>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</si>
  <si>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</si>
  <si>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</si>
  <si>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</si>
  <si>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</si>
  <si>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</si>
  <si>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</si>
  <si>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</si>
  <si>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</si>
  <si>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</si>
  <si>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</si>
  <si>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</si>
  <si>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</si>
  <si>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</si>
  <si>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</si>
  <si>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</si>
  <si>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</si>
  <si>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</si>
  <si>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</si>
  <si>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</si>
  <si>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</si>
  <si>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</si>
  <si>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</si>
  <si>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</si>
  <si>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</si>
  <si>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</si>
  <si>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</si>
  <si>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</si>
  <si>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</si>
  <si>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</si>
  <si>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</si>
  <si>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</si>
  <si>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</si>
  <si>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</si>
  <si>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</si>
  <si>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</si>
  <si>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</si>
  <si>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</si>
  <si>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</si>
  <si>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</si>
  <si>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</si>
  <si>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</si>
  <si>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</si>
  <si>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</si>
  <si>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</si>
  <si>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</si>
  <si>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</si>
  <si>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</si>
  <si>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</si>
  <si>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</si>
  <si>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</si>
  <si>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</si>
  <si>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</si>
  <si>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</si>
  <si>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</si>
  <si>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</si>
  <si>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</si>
  <si>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</si>
  <si>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</si>
  <si>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</si>
  <si>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</si>
  <si>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</si>
  <si>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</si>
  <si>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</si>
  <si>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</si>
  <si>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</si>
  <si>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</si>
  <si>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</si>
  <si>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</si>
  <si>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</si>
  <si>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</si>
  <si>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</si>
  <si>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</si>
  <si>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</si>
  <si>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</si>
  <si>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</si>
  <si>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</si>
  <si>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</si>
  <si>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</si>
  <si>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</si>
  <si>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</si>
  <si>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</si>
  <si>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</si>
  <si>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</si>
  <si>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</si>
  <si>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</si>
  <si>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</si>
  <si>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</si>
  <si>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</si>
  <si>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</si>
  <si>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</si>
  <si>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</si>
  <si>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</si>
  <si>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</si>
  <si>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</si>
  <si>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</si>
  <si>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</si>
  <si>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</si>
  <si>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</si>
  <si>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</si>
  <si>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</si>
  <si>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</si>
  <si>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</si>
  <si>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</si>
  <si>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</si>
  <si>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</si>
  <si>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</si>
  <si>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</si>
  <si>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</si>
  <si>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</si>
  <si>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</si>
  <si>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</si>
  <si>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</si>
  <si>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</si>
  <si>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</si>
  <si>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</si>
  <si>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</si>
  <si>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</si>
  <si>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</si>
  <si>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</si>
  <si>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</si>
  <si>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</si>
  <si>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</si>
  <si>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</si>
  <si>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</si>
  <si>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</si>
  <si>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</si>
  <si>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</si>
  <si>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</si>
  <si>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</si>
  <si>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</si>
  <si>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</si>
  <si>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</si>
  <si>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</si>
  <si>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</si>
  <si>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</si>
  <si>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</si>
  <si>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</si>
  <si>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</si>
  <si>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</si>
  <si>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</si>
  <si>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</si>
  <si>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</si>
  <si>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</si>
  <si>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</si>
  <si>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</si>
  <si>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</si>
  <si>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</si>
  <si>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</si>
  <si>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</si>
  <si>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</si>
  <si>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</si>
  <si>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</si>
  <si>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</si>
  <si>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</si>
  <si>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</si>
  <si>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</si>
  <si>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</si>
  <si>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</si>
  <si>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</si>
  <si>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</si>
  <si>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</si>
  <si>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</si>
  <si>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</si>
  <si>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</si>
  <si>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</si>
  <si>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</si>
  <si>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</si>
  <si>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</si>
  <si>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</si>
  <si>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</si>
  <si>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</si>
  <si>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</si>
  <si>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</si>
  <si>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</si>
  <si>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</si>
  <si>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</si>
  <si>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</si>
  <si>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</si>
  <si>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</si>
  <si>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</si>
  <si>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</si>
  <si>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</si>
  <si>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</si>
  <si>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</si>
  <si>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</si>
  <si>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</si>
  <si>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</si>
  <si>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</si>
  <si>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</si>
  <si>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</si>
  <si>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</si>
  <si>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</si>
  <si>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</si>
  <si>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</si>
  <si>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</si>
  <si>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</si>
  <si>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</si>
  <si>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</si>
  <si>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</si>
  <si>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</si>
  <si>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</si>
  <si>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</si>
  <si>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</si>
  <si>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</si>
  <si>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</si>
  <si>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</si>
  <si>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</si>
  <si>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</si>
  <si>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</si>
  <si>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</si>
  <si>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</si>
  <si>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</si>
  <si>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</si>
  <si>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</si>
  <si>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</si>
  <si>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</si>
  <si>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</si>
  <si>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</si>
  <si>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</si>
  <si>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</si>
  <si>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</si>
  <si>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</si>
  <si>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</si>
  <si>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</si>
  <si>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</si>
  <si>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</si>
  <si>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</si>
  <si>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</si>
  <si>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</si>
  <si>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</si>
  <si>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</si>
  <si>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</si>
  <si>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</si>
  <si>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</si>
  <si>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</si>
  <si>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</si>
  <si>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</si>
  <si>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</si>
  <si>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</si>
  <si>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</si>
  <si>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</si>
  <si>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</si>
  <si>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</si>
  <si>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</si>
  <si>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</si>
  <si>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</si>
  <si>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</si>
  <si>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</si>
  <si>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</si>
  <si>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</si>
  <si>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</si>
  <si>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</si>
  <si>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</si>
  <si>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</si>
  <si>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</si>
  <si>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</si>
  <si>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</si>
  <si>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</si>
  <si>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</si>
  <si>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</si>
  <si>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</si>
  <si>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</si>
  <si>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</si>
  <si>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</si>
  <si>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</si>
  <si>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</si>
  <si>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</si>
  <si>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</si>
  <si>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</si>
  <si>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</si>
  <si>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</si>
  <si>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</si>
  <si>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</si>
  <si>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</si>
  <si>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</si>
  <si>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</si>
  <si>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</si>
  <si>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</si>
  <si>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</si>
  <si>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</si>
  <si>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</si>
  <si>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</si>
  <si>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</si>
  <si>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</si>
  <si>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</si>
  <si>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</si>
  <si>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</si>
  <si>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</si>
  <si>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</si>
  <si>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</si>
  <si>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</si>
  <si>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</si>
  <si>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</si>
  <si>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</si>
  <si>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</si>
  <si>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</si>
  <si>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</si>
  <si>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</si>
  <si>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</si>
  <si>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</si>
  <si>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</si>
  <si>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</si>
  <si>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</si>
  <si>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</si>
  <si>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</si>
  <si>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</si>
  <si>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</si>
  <si>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</si>
  <si>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</si>
  <si>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</si>
  <si>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</si>
  <si>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</si>
  <si>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</si>
  <si>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</si>
  <si>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</si>
  <si>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</si>
  <si>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</si>
  <si>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</si>
  <si>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</si>
  <si>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</si>
  <si>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</si>
  <si>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</si>
  <si>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</si>
  <si>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</si>
  <si>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</si>
  <si>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</si>
  <si>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</si>
  <si>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</si>
  <si>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</si>
  <si>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</si>
  <si>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</si>
  <si>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</si>
  <si>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</si>
  <si>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</si>
  <si>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</si>
  <si>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</si>
  <si>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</si>
  <si>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</si>
  <si>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</si>
  <si>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</si>
  <si>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</si>
  <si>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</si>
  <si>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</si>
  <si>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</si>
  <si>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</si>
  <si>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</si>
  <si>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</si>
  <si>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</si>
  <si>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</si>
  <si>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</si>
  <si>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</si>
  <si>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</si>
  <si>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</si>
  <si>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</si>
  <si>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</si>
  <si>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</si>
  <si>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</si>
  <si>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</si>
  <si>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</si>
  <si>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</si>
  <si>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</si>
  <si>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</si>
  <si>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</si>
  <si>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</si>
  <si>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</si>
  <si>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</si>
  <si>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</si>
  <si>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</si>
  <si>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</si>
  <si>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</si>
  <si>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</si>
  <si>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</si>
  <si>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</si>
  <si>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</si>
  <si>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</si>
  <si>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</si>
  <si>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</si>
  <si>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</si>
  <si>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</si>
  <si>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</si>
  <si>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</si>
  <si>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</si>
  <si>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</si>
  <si>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</si>
  <si>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</si>
  <si>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</si>
  <si>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</si>
  <si>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</si>
  <si>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</si>
  <si>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</si>
  <si>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</si>
  <si>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</si>
  <si>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</si>
  <si>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</si>
  <si>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</si>
  <si>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</si>
  <si>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</si>
  <si>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</si>
  <si>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</si>
  <si>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</si>
  <si>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</si>
  <si>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</si>
  <si>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</si>
  <si>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</si>
  <si>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</si>
  <si>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</si>
  <si>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</si>
  <si>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</si>
  <si>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</si>
  <si>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</si>
  <si>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</si>
  <si>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</si>
  <si>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</si>
  <si>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</si>
  <si>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</si>
  <si>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</si>
  <si>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</si>
  <si>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</si>
  <si>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</si>
  <si>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</si>
  <si>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</si>
  <si>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</si>
  <si>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</si>
  <si>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</si>
  <si>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</si>
  <si>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</si>
  <si>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</si>
  <si>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</si>
  <si>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</si>
  <si>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</si>
  <si>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</si>
  <si>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</si>
  <si>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</si>
  <si>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</si>
  <si>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</si>
  <si>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</si>
  <si>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</si>
  <si>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</si>
  <si>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</si>
  <si>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</si>
  <si>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</si>
  <si>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</si>
  <si>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</si>
  <si>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</si>
  <si>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</si>
  <si>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</si>
  <si>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</si>
  <si>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</si>
  <si>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</si>
  <si>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</si>
  <si>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</si>
  <si>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</si>
  <si>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</si>
  <si>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</si>
  <si>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</si>
  <si>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</si>
  <si>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</si>
  <si>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</si>
  <si>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</si>
  <si>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</si>
  <si>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</si>
  <si>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</si>
  <si>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</si>
  <si>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</si>
  <si>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</si>
  <si>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</si>
  <si>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</si>
  <si>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</si>
  <si>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</si>
  <si>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</si>
  <si>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</si>
  <si>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</si>
  <si>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</si>
  <si>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</si>
  <si>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</si>
  <si>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</si>
  <si>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</si>
  <si>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</si>
  <si>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</si>
  <si>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</si>
  <si>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</si>
  <si>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</si>
  <si>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</si>
  <si>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</si>
  <si>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</si>
  <si>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</si>
  <si>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</si>
  <si>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</si>
  <si>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</si>
  <si>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</si>
  <si>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</si>
  <si>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</si>
  <si>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</si>
  <si>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</si>
  <si>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</si>
  <si>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</si>
  <si>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</si>
  <si>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</si>
  <si>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</si>
  <si>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</si>
  <si>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</si>
  <si>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</si>
  <si>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</si>
  <si>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</si>
  <si>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</si>
  <si>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</si>
  <si>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</si>
  <si>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</si>
  <si>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</si>
  <si>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</si>
  <si>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</si>
  <si>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</si>
  <si>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</si>
  <si>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</si>
  <si>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</si>
  <si>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</si>
  <si>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</si>
  <si>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</si>
  <si>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</si>
  <si>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</si>
  <si>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</si>
  <si>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</si>
  <si>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</si>
  <si>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</si>
  <si>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</si>
  <si>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</si>
  <si>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</si>
  <si>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</si>
  <si>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</si>
  <si>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</si>
  <si>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</si>
  <si>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</si>
  <si>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</si>
  <si>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</si>
  <si>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</si>
  <si>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</si>
  <si>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</si>
  <si>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</si>
  <si>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</si>
  <si>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</si>
  <si>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</si>
  <si>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</si>
  <si>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</si>
  <si>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</si>
  <si>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</si>
  <si>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</si>
  <si>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</si>
  <si>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</si>
  <si>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</si>
  <si>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</si>
  <si>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</si>
  <si>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</si>
  <si>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</si>
  <si>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</si>
  <si>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</si>
  <si>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</si>
  <si>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</si>
  <si>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</si>
  <si>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</si>
  <si>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</si>
  <si>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</si>
  <si>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</si>
  <si>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</si>
  <si>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</si>
  <si>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</si>
  <si>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</si>
  <si>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</si>
  <si>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</si>
  <si>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</si>
  <si>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</si>
  <si>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</si>
  <si>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</si>
  <si>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</si>
  <si>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</si>
  <si>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</si>
  <si>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</si>
  <si>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</si>
  <si>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</si>
  <si>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</si>
  <si>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</si>
  <si>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</si>
  <si>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</si>
  <si>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</si>
  <si>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</si>
  <si>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</si>
  <si>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</si>
  <si>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</si>
  <si>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</si>
  <si>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</si>
  <si>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</si>
  <si>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</si>
  <si>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</si>
  <si>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</si>
  <si>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</si>
  <si>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</si>
  <si>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</si>
  <si>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</si>
  <si>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</si>
  <si>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</si>
  <si>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</si>
  <si>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</si>
  <si>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</si>
  <si>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</si>
  <si>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</si>
  <si>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</si>
  <si>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</si>
  <si>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</si>
  <si>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</si>
  <si>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</si>
  <si>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</si>
  <si>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</si>
  <si>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</si>
  <si>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</si>
  <si>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</si>
  <si>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</si>
  <si>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 xml:space="preserve">                  РАСХОДЫ БЮДЖЕТА за 4 кв.2022г.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</si>
</sst>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2455" activePane="bottomRight" state="frozen"/>
      <selection pane="topRight" activeCell="D1" sqref="D1"/>
      <selection pane="bottomLeft" activeCell="A11" sqref="A11"/>
      <selection pane="bottomRight" activeCell="G4" sqref="G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8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9255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10"/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/>
      <c r="D4" s="10"/>
      <c r="E4" s="13"/>
      <c r="F4" s="380"/>
      <c r="G4" s="116"/>
      <c r="H4" s="380"/>
      <c r="I4" s="340"/>
    </row>
    <row r="5" spans="1:12" s="154" customFormat="1" ht="16.5" thickBot="1">
      <c r="A5" s="383"/>
      <c r="B5" s="384"/>
      <c r="C5" s="385"/>
      <c r="D5" s="411" t="s">
        <v>4901</v>
      </c>
      <c r="E5" s="386"/>
      <c r="F5" s="423" t="s">
        <v>4581</v>
      </c>
      <c r="G5" s="423"/>
      <c r="H5" s="423"/>
      <c r="I5" s="423"/>
    </row>
    <row r="6" spans="1:12" ht="44.25" customHeight="1">
      <c r="A6" s="15" t="s">
        <v>212</v>
      </c>
      <c r="B6" s="15" t="s">
        <v>3379</v>
      </c>
      <c r="C6" s="15" t="s">
        <v>6392</v>
      </c>
      <c r="D6" s="15" t="s">
        <v>4915</v>
      </c>
      <c r="E6" s="359"/>
      <c r="F6" s="70" t="s">
        <v>3047</v>
      </c>
      <c r="G6" s="17" t="s">
        <v>7333</v>
      </c>
      <c r="H6" s="16" t="s">
        <v>5736</v>
      </c>
      <c r="I6" s="71" t="s">
        <v>7334</v>
      </c>
    </row>
    <row r="7" spans="1:12" s="3" customFormat="1" ht="9.75" customHeight="1" thickBot="1">
      <c r="A7" s="18" t="s">
        <v>5737</v>
      </c>
      <c r="B7" s="18" t="s">
        <v>5738</v>
      </c>
      <c r="C7" s="18" t="s">
        <v>5739</v>
      </c>
      <c r="D7" s="18" t="s">
        <v>5320</v>
      </c>
      <c r="E7" s="19"/>
      <c r="F7" s="72"/>
      <c r="G7" s="20"/>
      <c r="H7" s="20"/>
      <c r="I7" s="73"/>
    </row>
    <row r="8" spans="1:12" ht="23.25" thickBot="1">
      <c r="A8" s="21" t="s">
        <v>7909</v>
      </c>
      <c r="B8" s="22" t="s">
        <v>1416</v>
      </c>
      <c r="C8" s="23" t="s">
        <v>7910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5095046.28</v>
      </c>
      <c r="H8" s="24">
        <f>H9+H570+H932+H1461+H1568+H1789+H1999+H2349+H2563+H2913+H3158+H3368+H3543+H3648</f>
        <v>10000</v>
      </c>
      <c r="I8" s="75">
        <f>I9+I570+I932+I1461+I1568+I1789+I1999+I2349+I2563+I2913+I3158+I3368+I3543+I3648</f>
        <v>5071582.87</v>
      </c>
      <c r="K8" s="317" t="e">
        <f>#REF!-#REF!</f>
        <v>#REF!</v>
      </c>
      <c r="L8" s="94"/>
    </row>
    <row r="9" spans="1:12" ht="23.25" thickBot="1">
      <c r="A9" s="25" t="s">
        <v>7911</v>
      </c>
      <c r="B9" s="22" t="s">
        <v>1417</v>
      </c>
      <c r="C9" s="27" t="s">
        <v>5608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2878403.56</v>
      </c>
      <c r="H9" s="28">
        <f>H10+H48</f>
        <v>2000</v>
      </c>
      <c r="I9" s="77">
        <f>I10+I48</f>
        <v>2878403.56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5609</v>
      </c>
      <c r="B10" s="22" t="s">
        <v>1418</v>
      </c>
      <c r="C10" s="27" t="s">
        <v>6713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1824025.06</v>
      </c>
      <c r="H10" s="28">
        <f>H11+H17+H26+H29+H32+H36+H41</f>
        <v>2000</v>
      </c>
      <c r="I10" s="77">
        <f>I11+I17+I26+I29+I32+I36+I41</f>
        <v>1824025.06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5761</v>
      </c>
      <c r="B11" s="22" t="s">
        <v>2763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1355531.01</v>
      </c>
      <c r="H11" s="28">
        <f>SUM(H12:H15)</f>
        <v>0</v>
      </c>
      <c r="I11" s="43">
        <f>I12+I13+I14</f>
        <v>1355531.01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7433</v>
      </c>
      <c r="B12" s="22" t="s">
        <v>19</v>
      </c>
      <c r="C12" s="27" t="s">
        <v>7720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1042859.22</v>
      </c>
      <c r="H12" s="28">
        <f t="shared" si="0"/>
        <v>0</v>
      </c>
      <c r="I12" s="77">
        <f t="shared" si="0"/>
        <v>1042859.22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7311</v>
      </c>
      <c r="B13" s="22" t="s">
        <v>20</v>
      </c>
      <c r="C13" s="27" t="s">
        <v>1774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1490</v>
      </c>
      <c r="C14" s="58" t="s">
        <v>3878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312671.79000000004</v>
      </c>
      <c r="H14" s="170">
        <f>H100+H175+H519</f>
        <v>0</v>
      </c>
      <c r="I14" s="170">
        <f>I100+I175+I519</f>
        <v>312671.79000000004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1491</v>
      </c>
      <c r="C15" s="41" t="s">
        <v>3878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4165</v>
      </c>
      <c r="B16" s="22" t="s">
        <v>4880</v>
      </c>
      <c r="C16" s="41" t="s">
        <v>3878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163630.82</v>
      </c>
      <c r="H16" s="43">
        <f>H102+H175+H519</f>
        <v>0</v>
      </c>
      <c r="I16" s="43">
        <f>I102+I175+I519</f>
        <v>163630.82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1989</v>
      </c>
      <c r="B17" s="22" t="s">
        <v>3169</v>
      </c>
      <c r="C17" s="27" t="s">
        <v>5111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460614.05</v>
      </c>
      <c r="H17" s="28">
        <f>SUM(H18:H25)</f>
        <v>0</v>
      </c>
      <c r="I17" s="28">
        <f>SUM(I18:I25)</f>
        <v>460614.05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7634</v>
      </c>
      <c r="B18" s="22" t="s">
        <v>3170</v>
      </c>
      <c r="C18" s="27" t="s">
        <v>5130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29645.77</v>
      </c>
      <c r="H18" s="28">
        <f t="shared" si="1"/>
        <v>0</v>
      </c>
      <c r="I18" s="77">
        <f t="shared" si="1"/>
        <v>29645.77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6985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2751</v>
      </c>
      <c r="B20" s="22" t="s">
        <v>6986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110572.83</v>
      </c>
      <c r="H20" s="28">
        <f>H142+H181+H276+H311+H451+H523</f>
        <v>0</v>
      </c>
      <c r="I20" s="77">
        <f>I142+I181+I276+I311+I451+I523</f>
        <v>110572.83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6987</v>
      </c>
      <c r="C21" s="27" t="s">
        <v>8603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8504</v>
      </c>
      <c r="B22" s="22" t="s">
        <v>8446</v>
      </c>
      <c r="C22" s="27" t="s">
        <v>2993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72387.69</v>
      </c>
      <c r="H22" s="28">
        <f t="shared" si="2"/>
        <v>0</v>
      </c>
      <c r="I22" s="77">
        <f t="shared" si="2"/>
        <v>72387.69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2994</v>
      </c>
      <c r="B23" s="22" t="s">
        <v>3706</v>
      </c>
      <c r="C23" s="27" t="s">
        <v>3479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239431.22</v>
      </c>
      <c r="H23" s="28">
        <f t="shared" si="2"/>
        <v>0</v>
      </c>
      <c r="I23" s="77">
        <f t="shared" si="2"/>
        <v>239431.22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3707</v>
      </c>
      <c r="C24" s="236" t="s">
        <v>4440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8576.5400000000009</v>
      </c>
      <c r="H24" s="237">
        <f t="shared" si="3"/>
        <v>0</v>
      </c>
      <c r="I24" s="237">
        <f t="shared" si="3"/>
        <v>8576.5400000000009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1609</v>
      </c>
      <c r="C25" s="236" t="s">
        <v>4441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3638</v>
      </c>
      <c r="B26" s="22" t="s">
        <v>1610</v>
      </c>
      <c r="C26" s="27" t="s">
        <v>6786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6881</v>
      </c>
      <c r="C27" s="27" t="s">
        <v>1513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5660</v>
      </c>
      <c r="B28" s="22" t="s">
        <v>3482</v>
      </c>
      <c r="C28" s="27" t="s">
        <v>5661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4341</v>
      </c>
      <c r="B29" s="22" t="s">
        <v>3483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3484</v>
      </c>
      <c r="C30" s="27" t="s">
        <v>5523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8430</v>
      </c>
      <c r="B31" s="22" t="s">
        <v>6548</v>
      </c>
      <c r="C31" s="27" t="s">
        <v>5994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7456</v>
      </c>
      <c r="B32" s="22" t="s">
        <v>6549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2000</v>
      </c>
      <c r="I32" s="77">
        <f>SUM(I33:I35)</f>
        <v>2000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8493</v>
      </c>
      <c r="B33" s="22" t="s">
        <v>6461</v>
      </c>
      <c r="C33" s="27" t="s">
        <v>2628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2000</v>
      </c>
      <c r="I33" s="77">
        <f t="shared" si="6"/>
        <v>2000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6462</v>
      </c>
      <c r="C34" s="27" t="s">
        <v>1592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1760</v>
      </c>
      <c r="B35" s="22" t="s">
        <v>6463</v>
      </c>
      <c r="C35" s="27" t="s">
        <v>1761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9001</v>
      </c>
      <c r="B36" s="22" t="s">
        <v>6464</v>
      </c>
      <c r="C36" s="27" t="s">
        <v>5312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1667</v>
      </c>
      <c r="B37" s="22" t="s">
        <v>6465</v>
      </c>
      <c r="C37" s="27" t="s">
        <v>7775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6466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7065</v>
      </c>
      <c r="B39" s="22" t="s">
        <v>6467</v>
      </c>
      <c r="C39" s="27" t="s">
        <v>6521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6227</v>
      </c>
      <c r="B40" s="345"/>
      <c r="C40" s="164" t="s">
        <v>6232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6522</v>
      </c>
      <c r="B41" s="22" t="s">
        <v>6468</v>
      </c>
      <c r="C41" s="27" t="s">
        <v>9210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5880</v>
      </c>
      <c r="H41" s="28">
        <f>H42+H43+H46+H47+H44+H45</f>
        <v>0</v>
      </c>
      <c r="I41" s="28">
        <f>I42+I43+I46+I47+I44+I45</f>
        <v>5880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6469</v>
      </c>
      <c r="C42" s="236" t="s">
        <v>4442</v>
      </c>
      <c r="D42" s="237"/>
      <c r="E42" s="360" t="e">
        <f>#REF!-#REF!</f>
        <v>#REF!</v>
      </c>
      <c r="F42" s="237">
        <f>F208+F548</f>
        <v>0</v>
      </c>
      <c r="G42" s="237">
        <f>G208+G548</f>
        <v>3098</v>
      </c>
      <c r="H42" s="237">
        <f>H208+H548</f>
        <v>0</v>
      </c>
      <c r="I42" s="237">
        <f>I208+I548</f>
        <v>3098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4649</v>
      </c>
      <c r="C43" s="236" t="s">
        <v>4443</v>
      </c>
      <c r="D43" s="237"/>
      <c r="E43" s="360" t="e">
        <f>#REF!-#REF!</f>
        <v>#REF!</v>
      </c>
      <c r="F43" s="237">
        <f>F211+F551</f>
        <v>0</v>
      </c>
      <c r="G43" s="237">
        <f>G211+G551</f>
        <v>1585.5</v>
      </c>
      <c r="H43" s="237">
        <f>H211+H551</f>
        <v>0</v>
      </c>
      <c r="I43" s="237">
        <f>I211+I551</f>
        <v>1585.5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2934</v>
      </c>
      <c r="B44" s="22"/>
      <c r="C44" s="236" t="s">
        <v>2935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5324</v>
      </c>
      <c r="B45" s="22"/>
      <c r="C45" s="236" t="s">
        <v>5322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5378</v>
      </c>
      <c r="B46" s="22" t="s">
        <v>4650</v>
      </c>
      <c r="C46" s="236" t="s">
        <v>3241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4651</v>
      </c>
      <c r="C47" s="236" t="s">
        <v>3242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1196.5</v>
      </c>
      <c r="H47" s="237">
        <f>H217+H555+H329</f>
        <v>0</v>
      </c>
      <c r="I47" s="237">
        <f>I217+I555+I329</f>
        <v>1196.5</v>
      </c>
      <c r="J47" s="238"/>
      <c r="K47" s="317" t="e">
        <f>#REF!-#REF!</f>
        <v>#REF!</v>
      </c>
    </row>
    <row r="48" spans="1:11" ht="12" customHeight="1" thickBot="1">
      <c r="A48" s="25" t="s">
        <v>5921</v>
      </c>
      <c r="B48" s="22" t="s">
        <v>4652</v>
      </c>
      <c r="C48" s="27" t="s">
        <v>7211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1054378.5</v>
      </c>
      <c r="H48" s="28">
        <f>SUM(H49:H52)</f>
        <v>0</v>
      </c>
      <c r="I48" s="77">
        <f>SUM(I49:I52)</f>
        <v>1054378.5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7212</v>
      </c>
      <c r="B49" s="22" t="s">
        <v>4653</v>
      </c>
      <c r="C49" s="27" t="s">
        <v>3963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975000</v>
      </c>
      <c r="H49" s="28">
        <f>H162+H221+H296+H331+H471+H560+H561</f>
        <v>0</v>
      </c>
      <c r="I49" s="28">
        <f>I162+I221+I296+I331+I471+I560+I561</f>
        <v>975000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5051</v>
      </c>
      <c r="B50" s="22" t="s">
        <v>4654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8613</v>
      </c>
      <c r="C51" s="27" t="s">
        <v>6059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7435</v>
      </c>
      <c r="B52" s="22" t="s">
        <v>5874</v>
      </c>
      <c r="C52" s="41" t="s">
        <v>7436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79378.5</v>
      </c>
      <c r="H52" s="28">
        <f>H54+H55+H56+H57+H53</f>
        <v>0</v>
      </c>
      <c r="I52" s="28">
        <f>I54+I55+I56+I57+I53</f>
        <v>79378.5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8934</v>
      </c>
      <c r="B53" s="22"/>
      <c r="C53" s="236" t="s">
        <v>8935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6012</v>
      </c>
      <c r="B54" s="22" t="s">
        <v>5875</v>
      </c>
      <c r="C54" s="236" t="s">
        <v>3243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77878.5</v>
      </c>
      <c r="H54" s="237">
        <f t="shared" si="9"/>
        <v>0</v>
      </c>
      <c r="I54" s="237">
        <f t="shared" si="9"/>
        <v>77878.5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6013</v>
      </c>
      <c r="B55" s="22" t="s">
        <v>5876</v>
      </c>
      <c r="C55" s="236" t="s">
        <v>3244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6014</v>
      </c>
      <c r="B56" s="22" t="s">
        <v>5877</v>
      </c>
      <c r="C56" s="236" t="s">
        <v>3245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1500</v>
      </c>
      <c r="H56" s="237">
        <f t="shared" si="9"/>
        <v>0</v>
      </c>
      <c r="I56" s="237">
        <f t="shared" si="9"/>
        <v>1500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6015</v>
      </c>
      <c r="B57" s="22" t="s">
        <v>5878</v>
      </c>
      <c r="C57" s="236" t="s">
        <v>7185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3929</v>
      </c>
      <c r="B58" s="22" t="s">
        <v>2449</v>
      </c>
      <c r="C58" s="27" t="s">
        <v>4687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6846</v>
      </c>
      <c r="B59" s="22" t="s">
        <v>2845</v>
      </c>
      <c r="C59" s="27" t="s">
        <v>7558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2838</v>
      </c>
      <c r="B60" s="22" t="s">
        <v>8672</v>
      </c>
      <c r="C60" s="27" t="s">
        <v>6117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5609</v>
      </c>
      <c r="B61" s="22" t="s">
        <v>8673</v>
      </c>
      <c r="C61" s="27" t="s">
        <v>2756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5761</v>
      </c>
      <c r="B62" s="22" t="s">
        <v>8674</v>
      </c>
      <c r="C62" s="27" t="s">
        <v>2785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7433</v>
      </c>
      <c r="B63" s="22" t="s">
        <v>4592</v>
      </c>
      <c r="C63" s="27" t="s">
        <v>2786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7311</v>
      </c>
      <c r="B64" s="22" t="s">
        <v>5680</v>
      </c>
      <c r="C64" s="27" t="s">
        <v>1729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5681</v>
      </c>
      <c r="C65" s="27" t="s">
        <v>1748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1989</v>
      </c>
      <c r="B66" s="22" t="s">
        <v>6214</v>
      </c>
      <c r="C66" s="27" t="s">
        <v>2875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7634</v>
      </c>
      <c r="B67" s="22" t="s">
        <v>6215</v>
      </c>
      <c r="C67" s="27" t="s">
        <v>1909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2167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2751</v>
      </c>
      <c r="B69" s="22" t="s">
        <v>2168</v>
      </c>
      <c r="C69" s="27" t="s">
        <v>7572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2295</v>
      </c>
      <c r="B70" s="22" t="s">
        <v>493</v>
      </c>
      <c r="C70" s="27" t="s">
        <v>8942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8504</v>
      </c>
      <c r="B71" s="22" t="s">
        <v>494</v>
      </c>
      <c r="C71" s="27" t="s">
        <v>3999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2994</v>
      </c>
      <c r="B72" s="22" t="s">
        <v>495</v>
      </c>
      <c r="C72" s="27" t="s">
        <v>4774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3638</v>
      </c>
      <c r="B73" s="22" t="s">
        <v>221</v>
      </c>
      <c r="C73" s="27" t="s">
        <v>4775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5161</v>
      </c>
      <c r="C74" s="27" t="s">
        <v>3576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5660</v>
      </c>
      <c r="B75" s="22" t="s">
        <v>7017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4341</v>
      </c>
      <c r="B76" s="22" t="s">
        <v>7018</v>
      </c>
      <c r="C76" s="27" t="s">
        <v>1980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7525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8430</v>
      </c>
      <c r="B78" s="22" t="s">
        <v>3995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7456</v>
      </c>
      <c r="B79" s="22" t="s">
        <v>3996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8493</v>
      </c>
      <c r="B80" s="22" t="s">
        <v>3997</v>
      </c>
      <c r="C80" s="27" t="s">
        <v>1453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3998</v>
      </c>
      <c r="C81" s="27" t="s">
        <v>1454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1760</v>
      </c>
      <c r="B82" s="22" t="s">
        <v>9055</v>
      </c>
      <c r="C82" s="27" t="s">
        <v>2831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9001</v>
      </c>
      <c r="B83" s="22" t="s">
        <v>9056</v>
      </c>
      <c r="C83" s="27" t="s">
        <v>4844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1667</v>
      </c>
      <c r="B84" s="22" t="s">
        <v>4283</v>
      </c>
      <c r="C84" s="27" t="s">
        <v>1597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3709</v>
      </c>
      <c r="C85" s="27" t="s">
        <v>5957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7065</v>
      </c>
      <c r="B86" s="22" t="s">
        <v>3710</v>
      </c>
      <c r="C86" s="27" t="s">
        <v>6836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6522</v>
      </c>
      <c r="B87" s="22" t="s">
        <v>3711</v>
      </c>
      <c r="C87" s="27" t="s">
        <v>6837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5921</v>
      </c>
      <c r="B88" s="22" t="s">
        <v>5053</v>
      </c>
      <c r="C88" s="27" t="s">
        <v>2859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7212</v>
      </c>
      <c r="B89" s="22" t="s">
        <v>5054</v>
      </c>
      <c r="C89" s="27" t="s">
        <v>2860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5051</v>
      </c>
      <c r="B90" s="22" t="s">
        <v>5055</v>
      </c>
      <c r="C90" s="27" t="s">
        <v>2861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1703</v>
      </c>
      <c r="C91" s="27" t="s">
        <v>8668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7435</v>
      </c>
      <c r="B92" s="22" t="s">
        <v>2001</v>
      </c>
      <c r="C92" s="27" t="s">
        <v>7350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3929</v>
      </c>
      <c r="B93" s="22" t="s">
        <v>2002</v>
      </c>
      <c r="C93" s="27" t="s">
        <v>7210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6846</v>
      </c>
      <c r="B94" s="22" t="s">
        <v>2319</v>
      </c>
      <c r="C94" s="27" t="s">
        <v>4691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8800</v>
      </c>
      <c r="B95" s="22" t="s">
        <v>213</v>
      </c>
      <c r="C95" s="95" t="s">
        <v>8171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649762.27</v>
      </c>
      <c r="H95" s="74">
        <f>H96+H126</f>
        <v>0</v>
      </c>
      <c r="I95" s="74">
        <f>I96+I126</f>
        <v>649762.27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5609</v>
      </c>
      <c r="B96" s="22" t="s">
        <v>214</v>
      </c>
      <c r="C96" s="27" t="s">
        <v>8397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649762.27</v>
      </c>
      <c r="H96" s="28">
        <f>H97+H103+H110+H113+H116+H120+H125</f>
        <v>0</v>
      </c>
      <c r="I96" s="77">
        <f>I97+I103+I110+I113+I116+I120+I125</f>
        <v>649762.27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5761</v>
      </c>
      <c r="B97" s="22" t="s">
        <v>8084</v>
      </c>
      <c r="C97" s="27" t="s">
        <v>7612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649762.27</v>
      </c>
      <c r="H97" s="28">
        <f>SUM(H98:H102)</f>
        <v>0</v>
      </c>
      <c r="I97" s="28">
        <f>I98+I99+I100</f>
        <v>649762.27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7433</v>
      </c>
      <c r="B98" s="22" t="s">
        <v>8085</v>
      </c>
      <c r="C98" s="27" t="s">
        <v>4031</v>
      </c>
      <c r="D98" s="28" t="e">
        <f>(#REF!+#REF!)-#REF!</f>
        <v>#REF!</v>
      </c>
      <c r="E98" s="360" t="e">
        <f>#REF!-#REF!</f>
        <v>#REF!</v>
      </c>
      <c r="F98" s="78"/>
      <c r="G98" s="78">
        <v>500721.3</v>
      </c>
      <c r="H98" s="34"/>
      <c r="I98" s="79">
        <v>500721.3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7311</v>
      </c>
      <c r="B99" s="22" t="s">
        <v>8086</v>
      </c>
      <c r="C99" s="27" t="s">
        <v>4140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4973</v>
      </c>
      <c r="C100" s="41" t="s">
        <v>9168</v>
      </c>
      <c r="D100" s="170"/>
      <c r="E100" s="360" t="e">
        <f>#REF!-#REF!</f>
        <v>#REF!</v>
      </c>
      <c r="F100" s="78"/>
      <c r="G100" s="78">
        <v>149040.97</v>
      </c>
      <c r="H100" s="78"/>
      <c r="I100" s="78">
        <v>149040.97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2216</v>
      </c>
      <c r="C101" s="41" t="s">
        <v>4032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4165</v>
      </c>
      <c r="B102" s="22" t="s">
        <v>5989</v>
      </c>
      <c r="C102" s="41" t="s">
        <v>9168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1989</v>
      </c>
      <c r="B103" s="22" t="s">
        <v>5990</v>
      </c>
      <c r="C103" s="27" t="s">
        <v>8388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7634</v>
      </c>
      <c r="B104" s="22" t="s">
        <v>5991</v>
      </c>
      <c r="C104" s="27" t="s">
        <v>4884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5992</v>
      </c>
      <c r="C105" s="27" t="s">
        <v>8242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2751</v>
      </c>
      <c r="B106" s="22" t="s">
        <v>2054</v>
      </c>
      <c r="C106" s="27" t="s">
        <v>5083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2295</v>
      </c>
      <c r="B107" s="22" t="s">
        <v>2651</v>
      </c>
      <c r="C107" s="27" t="s">
        <v>2837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8504</v>
      </c>
      <c r="B108" s="22" t="s">
        <v>2652</v>
      </c>
      <c r="C108" s="27" t="s">
        <v>5079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2994</v>
      </c>
      <c r="B109" s="22" t="s">
        <v>1547</v>
      </c>
      <c r="C109" s="27" t="s">
        <v>2711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3638</v>
      </c>
      <c r="B110" s="22" t="s">
        <v>1548</v>
      </c>
      <c r="C110" s="27" t="s">
        <v>2712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1549</v>
      </c>
      <c r="C111" s="27" t="s">
        <v>5731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5660</v>
      </c>
      <c r="B112" s="22" t="s">
        <v>1550</v>
      </c>
      <c r="C112" s="27" t="s">
        <v>1762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4341</v>
      </c>
      <c r="B113" s="22" t="s">
        <v>1551</v>
      </c>
      <c r="C113" s="27" t="s">
        <v>4811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3323</v>
      </c>
      <c r="C114" s="27" t="s">
        <v>4812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8430</v>
      </c>
      <c r="B115" s="22" t="s">
        <v>2232</v>
      </c>
      <c r="C115" s="27" t="s">
        <v>5434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7456</v>
      </c>
      <c r="B116" s="22" t="s">
        <v>2233</v>
      </c>
      <c r="C116" s="27" t="s">
        <v>5902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8493</v>
      </c>
      <c r="B117" s="22" t="s">
        <v>2234</v>
      </c>
      <c r="C117" s="27" t="s">
        <v>4710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2235</v>
      </c>
      <c r="C118" s="27" t="s">
        <v>3328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1760</v>
      </c>
      <c r="B119" s="22" t="s">
        <v>1322</v>
      </c>
      <c r="C119" s="27" t="s">
        <v>5632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9001</v>
      </c>
      <c r="B120" s="22" t="s">
        <v>1323</v>
      </c>
      <c r="C120" s="27" t="s">
        <v>5633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1667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8246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7065</v>
      </c>
      <c r="B123" s="22" t="s">
        <v>5058</v>
      </c>
      <c r="C123" s="27" t="s">
        <v>6553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6227</v>
      </c>
      <c r="B124" s="345"/>
      <c r="C124" s="164" t="s">
        <v>6233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6522</v>
      </c>
      <c r="B125" s="22" t="s">
        <v>5059</v>
      </c>
      <c r="C125" s="27" t="s">
        <v>9232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5921</v>
      </c>
      <c r="B126" s="22" t="s">
        <v>5060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7212</v>
      </c>
      <c r="B127" s="22" t="s">
        <v>5061</v>
      </c>
      <c r="C127" s="27" t="s">
        <v>4090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5051</v>
      </c>
      <c r="B128" s="22" t="s">
        <v>2190</v>
      </c>
      <c r="C128" s="27" t="s">
        <v>5289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2191</v>
      </c>
      <c r="C129" s="27" t="s">
        <v>8523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7435</v>
      </c>
      <c r="B130" s="22" t="s">
        <v>8480</v>
      </c>
      <c r="C130" s="27" t="s">
        <v>8524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3929</v>
      </c>
      <c r="B131" s="22" t="s">
        <v>9071</v>
      </c>
      <c r="C131" s="27" t="s">
        <v>8525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6846</v>
      </c>
      <c r="B132" s="22" t="s">
        <v>9072</v>
      </c>
      <c r="C132" s="27" t="s">
        <v>7787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3914</v>
      </c>
      <c r="B133" s="22" t="s">
        <v>9073</v>
      </c>
      <c r="C133" s="27" t="s">
        <v>2414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5609</v>
      </c>
      <c r="B134" s="22" t="s">
        <v>9074</v>
      </c>
      <c r="C134" s="27" t="s">
        <v>8095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5761</v>
      </c>
      <c r="B135" s="22" t="s">
        <v>9075</v>
      </c>
      <c r="C135" s="27" t="s">
        <v>8096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7433</v>
      </c>
      <c r="B136" s="22" t="s">
        <v>9076</v>
      </c>
      <c r="C136" s="27" t="s">
        <v>8034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7311</v>
      </c>
      <c r="B137" s="22" t="s">
        <v>2040</v>
      </c>
      <c r="C137" s="27" t="s">
        <v>8503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2041</v>
      </c>
      <c r="C138" s="27" t="s">
        <v>2783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1989</v>
      </c>
      <c r="B139" s="22" t="s">
        <v>2042</v>
      </c>
      <c r="C139" s="27" t="s">
        <v>7695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7634</v>
      </c>
      <c r="B140" s="22" t="s">
        <v>3051</v>
      </c>
      <c r="C140" s="27" t="s">
        <v>1461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2503</v>
      </c>
      <c r="C141" s="27" t="s">
        <v>6934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2751</v>
      </c>
      <c r="B142" s="22" t="s">
        <v>2504</v>
      </c>
      <c r="C142" s="27" t="s">
        <v>8995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2295</v>
      </c>
      <c r="B143" s="22" t="s">
        <v>2194</v>
      </c>
      <c r="C143" s="27" t="s">
        <v>8685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8504</v>
      </c>
      <c r="B144" s="22" t="s">
        <v>6339</v>
      </c>
      <c r="C144" s="27" t="s">
        <v>8864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2994</v>
      </c>
      <c r="B145" s="22" t="s">
        <v>9015</v>
      </c>
      <c r="C145" s="27" t="s">
        <v>7804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3638</v>
      </c>
      <c r="B146" s="22" t="s">
        <v>8012</v>
      </c>
      <c r="C146" s="27" t="s">
        <v>7202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8013</v>
      </c>
      <c r="C147" s="27" t="s">
        <v>2184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5660</v>
      </c>
      <c r="B148" s="22" t="s">
        <v>8014</v>
      </c>
      <c r="C148" s="27" t="s">
        <v>2643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4341</v>
      </c>
      <c r="B149" s="22" t="s">
        <v>6433</v>
      </c>
      <c r="C149" s="27" t="s">
        <v>2644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6434</v>
      </c>
      <c r="C150" s="27" t="s">
        <v>2971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8430</v>
      </c>
      <c r="B151" s="22" t="s">
        <v>6435</v>
      </c>
      <c r="C151" s="27" t="s">
        <v>1524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7456</v>
      </c>
      <c r="B152" s="22" t="s">
        <v>5599</v>
      </c>
      <c r="C152" s="27" t="s">
        <v>2929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8493</v>
      </c>
      <c r="B153" s="22" t="s">
        <v>2828</v>
      </c>
      <c r="C153" s="27" t="s">
        <v>2284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3307</v>
      </c>
      <c r="C154" s="27" t="s">
        <v>2097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1760</v>
      </c>
      <c r="B155" s="22" t="s">
        <v>3308</v>
      </c>
      <c r="C155" s="27" t="s">
        <v>3620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9001</v>
      </c>
      <c r="B156" s="22" t="s">
        <v>3309</v>
      </c>
      <c r="C156" s="27" t="s">
        <v>3621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1667</v>
      </c>
      <c r="B157" s="22" t="s">
        <v>1075</v>
      </c>
      <c r="C157" s="27" t="s">
        <v>7234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7629</v>
      </c>
      <c r="C158" s="27" t="s">
        <v>7864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7065</v>
      </c>
      <c r="B159" s="22" t="s">
        <v>7630</v>
      </c>
      <c r="C159" s="27" t="s">
        <v>8948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6522</v>
      </c>
      <c r="B160" s="22" t="s">
        <v>7631</v>
      </c>
      <c r="C160" s="27" t="s">
        <v>4692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5921</v>
      </c>
      <c r="B161" s="22" t="s">
        <v>2667</v>
      </c>
      <c r="C161" s="27" t="s">
        <v>7255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7212</v>
      </c>
      <c r="B162" s="22" t="s">
        <v>2668</v>
      </c>
      <c r="C162" s="27" t="s">
        <v>6447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5051</v>
      </c>
      <c r="B163" s="22" t="s">
        <v>3755</v>
      </c>
      <c r="C163" s="27" t="s">
        <v>1959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3756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7435</v>
      </c>
      <c r="B165" s="22" t="s">
        <v>4495</v>
      </c>
      <c r="C165" s="27" t="s">
        <v>8424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3929</v>
      </c>
      <c r="B166" s="22" t="s">
        <v>1900</v>
      </c>
      <c r="C166" s="27" t="s">
        <v>3027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6846</v>
      </c>
      <c r="B167" s="22" t="s">
        <v>2602</v>
      </c>
      <c r="C167" s="27" t="s">
        <v>2749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2603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2226641.29</v>
      </c>
      <c r="H168" s="24">
        <f>H169+H220</f>
        <v>0</v>
      </c>
      <c r="I168" s="75">
        <f>I169+I220</f>
        <v>2226641.29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5609</v>
      </c>
      <c r="B169" s="22" t="s">
        <v>2604</v>
      </c>
      <c r="C169" s="27" t="s">
        <v>7426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1172262.79</v>
      </c>
      <c r="H169" s="28">
        <f>H170+H176+H191+H194+H197+H201+H207</f>
        <v>0</v>
      </c>
      <c r="I169" s="77">
        <f>I170+I176+I191+I194+I197+I201+I207</f>
        <v>1172262.79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5761</v>
      </c>
      <c r="B170" s="22" t="s">
        <v>2605</v>
      </c>
      <c r="C170" s="27" t="s">
        <v>7219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705768.74</v>
      </c>
      <c r="H170" s="28">
        <f>H171+H172+H175</f>
        <v>0</v>
      </c>
      <c r="I170" s="28">
        <f>I171+I172+I175</f>
        <v>705768.74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7433</v>
      </c>
      <c r="B171" s="22" t="s">
        <v>6063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542137.92000000004</v>
      </c>
      <c r="H171" s="34"/>
      <c r="I171" s="79">
        <v>542137.92000000004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7311</v>
      </c>
      <c r="B172" s="22" t="s">
        <v>7686</v>
      </c>
      <c r="C172" s="27" t="s">
        <v>2653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7687</v>
      </c>
      <c r="C173" s="58" t="s">
        <v>9169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7569</v>
      </c>
      <c r="C174" s="41" t="s">
        <v>8710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4165</v>
      </c>
      <c r="B175" s="22" t="s">
        <v>7570</v>
      </c>
      <c r="C175" s="41" t="s">
        <v>2560</v>
      </c>
      <c r="D175" s="43" t="e">
        <f>(#REF!+#REF!)-#REF!</f>
        <v>#REF!</v>
      </c>
      <c r="E175" s="360" t="e">
        <f>#REF!-#REF!</f>
        <v>#REF!</v>
      </c>
      <c r="F175" s="78"/>
      <c r="G175" s="78">
        <v>163630.82</v>
      </c>
      <c r="H175" s="34"/>
      <c r="I175" s="79">
        <v>163630.82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1989</v>
      </c>
      <c r="B176" s="22" t="s">
        <v>203</v>
      </c>
      <c r="C176" s="27" t="s">
        <v>4625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460614.05</v>
      </c>
      <c r="H176" s="28">
        <f>H177+H178+H181+H184+H185+H186+H189</f>
        <v>0</v>
      </c>
      <c r="I176" s="28">
        <f>I177+I178+I181+I184+I185+I186+I189</f>
        <v>460614.05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7634</v>
      </c>
      <c r="B177" s="22" t="s">
        <v>204</v>
      </c>
      <c r="C177" s="27" t="s">
        <v>8394</v>
      </c>
      <c r="D177" s="28" t="e">
        <f>(#REF!+#REF!)-#REF!</f>
        <v>#REF!</v>
      </c>
      <c r="E177" s="360" t="e">
        <f>#REF!-#REF!</f>
        <v>#REF!</v>
      </c>
      <c r="F177" s="78"/>
      <c r="G177" s="78">
        <v>29645.77</v>
      </c>
      <c r="H177" s="34"/>
      <c r="I177" s="79">
        <v>29645.77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8518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2850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8519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2751</v>
      </c>
      <c r="B181" s="22" t="s">
        <v>208</v>
      </c>
      <c r="C181" s="27" t="s">
        <v>8749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110572.83</v>
      </c>
      <c r="H181" s="167">
        <f>H182+H183</f>
        <v>0</v>
      </c>
      <c r="I181" s="167">
        <f>I182+I183</f>
        <v>110572.83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2751</v>
      </c>
      <c r="B182" s="22"/>
      <c r="C182" s="298" t="s">
        <v>6753</v>
      </c>
      <c r="D182" s="28"/>
      <c r="E182" s="360"/>
      <c r="F182" s="78"/>
      <c r="G182" s="78"/>
      <c r="H182" s="34"/>
      <c r="I182" s="79"/>
      <c r="J182" s="94"/>
      <c r="K182" s="317"/>
    </row>
    <row r="183" spans="1:11" ht="12" thickBot="1">
      <c r="A183" s="25" t="s">
        <v>2751</v>
      </c>
      <c r="B183" s="22"/>
      <c r="C183" s="27" t="s">
        <v>8750</v>
      </c>
      <c r="D183" s="28"/>
      <c r="E183" s="360"/>
      <c r="F183" s="78"/>
      <c r="G183" s="78">
        <v>110572.83</v>
      </c>
      <c r="H183" s="34"/>
      <c r="I183" s="79">
        <v>110572.83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6754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8504</v>
      </c>
      <c r="B185" s="22" t="s">
        <v>5774</v>
      </c>
      <c r="C185" s="27" t="s">
        <v>6458</v>
      </c>
      <c r="D185" s="28" t="e">
        <f>(#REF!+#REF!)-#REF!</f>
        <v>#REF!</v>
      </c>
      <c r="E185" s="360" t="e">
        <f>#REF!-#REF!</f>
        <v>#REF!</v>
      </c>
      <c r="F185" s="78"/>
      <c r="G185" s="78">
        <v>72387.69</v>
      </c>
      <c r="H185" s="34"/>
      <c r="I185" s="79">
        <v>72387.69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2994</v>
      </c>
      <c r="B186" s="22" t="s">
        <v>5775</v>
      </c>
      <c r="C186" s="27" t="s">
        <v>8752</v>
      </c>
      <c r="D186" s="28" t="e">
        <f>(#REF!+#REF!)-#REF!</f>
        <v>#REF!</v>
      </c>
      <c r="E186" s="360" t="e">
        <f>#REF!-#REF!</f>
        <v>#REF!</v>
      </c>
      <c r="F186" s="78"/>
      <c r="G186" s="78">
        <v>239431.22</v>
      </c>
      <c r="H186" s="78">
        <f>H187+H188</f>
        <v>0</v>
      </c>
      <c r="I186" s="78">
        <v>239431.22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2994</v>
      </c>
      <c r="B187" s="22"/>
      <c r="C187" s="27" t="s">
        <v>8751</v>
      </c>
      <c r="D187" s="28"/>
      <c r="E187" s="360"/>
      <c r="F187" s="78"/>
      <c r="G187" s="78">
        <v>33108.22</v>
      </c>
      <c r="H187" s="34"/>
      <c r="I187" s="79">
        <v>33108.22</v>
      </c>
      <c r="J187" s="94"/>
      <c r="K187" s="317"/>
    </row>
    <row r="188" spans="1:11" ht="12" thickBot="1">
      <c r="A188" s="25" t="s">
        <v>2994</v>
      </c>
      <c r="B188" s="22"/>
      <c r="C188" s="298" t="s">
        <v>6459</v>
      </c>
      <c r="D188" s="28"/>
      <c r="E188" s="360"/>
      <c r="F188" s="78"/>
      <c r="G188" s="78">
        <v>206323</v>
      </c>
      <c r="H188" s="34"/>
      <c r="I188" s="79">
        <v>206323</v>
      </c>
      <c r="J188" s="94"/>
      <c r="K188" s="317"/>
    </row>
    <row r="189" spans="1:11" s="213" customFormat="1" ht="12" thickBot="1">
      <c r="A189" s="333" t="s">
        <v>1087</v>
      </c>
      <c r="B189" s="22" t="s">
        <v>7886</v>
      </c>
      <c r="C189" s="236" t="s">
        <v>1089</v>
      </c>
      <c r="D189" s="237"/>
      <c r="E189" s="360" t="e">
        <f>#REF!-#REF!</f>
        <v>#REF!</v>
      </c>
      <c r="F189" s="78"/>
      <c r="G189" s="78">
        <v>8576.5400000000009</v>
      </c>
      <c r="H189" s="34"/>
      <c r="I189" s="79">
        <v>8576.5400000000009</v>
      </c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7887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3638</v>
      </c>
      <c r="B191" s="22" t="s">
        <v>7888</v>
      </c>
      <c r="C191" s="27" t="s">
        <v>2350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7245</v>
      </c>
      <c r="C192" s="27" t="s">
        <v>7649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5660</v>
      </c>
      <c r="B193" s="22" t="s">
        <v>7246</v>
      </c>
      <c r="C193" s="27" t="s">
        <v>7650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4341</v>
      </c>
      <c r="B194" s="22" t="s">
        <v>7247</v>
      </c>
      <c r="C194" s="27" t="s">
        <v>9078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3722</v>
      </c>
      <c r="C195" s="27" t="s">
        <v>5203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8430</v>
      </c>
      <c r="B196" s="22" t="s">
        <v>2609</v>
      </c>
      <c r="C196" s="27" t="s">
        <v>3050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7456</v>
      </c>
      <c r="B197" s="22" t="s">
        <v>2610</v>
      </c>
      <c r="C197" s="27" t="s">
        <v>9014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8493</v>
      </c>
      <c r="B198" s="22" t="s">
        <v>2611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2612</v>
      </c>
      <c r="C199" s="27" t="s">
        <v>4269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1760</v>
      </c>
      <c r="B200" s="22" t="s">
        <v>2613</v>
      </c>
      <c r="C200" s="27" t="s">
        <v>8439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9001</v>
      </c>
      <c r="B201" s="22" t="s">
        <v>7708</v>
      </c>
      <c r="C201" s="27" t="s">
        <v>8440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1667</v>
      </c>
      <c r="B202" s="22" t="s">
        <v>7424</v>
      </c>
      <c r="C202" s="27" t="s">
        <v>2624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7425</v>
      </c>
      <c r="C203" s="27" t="s">
        <v>8213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7065</v>
      </c>
      <c r="B204" s="22" t="s">
        <v>4629</v>
      </c>
      <c r="C204" s="27" t="s">
        <v>9158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6227</v>
      </c>
      <c r="B205" s="345"/>
      <c r="C205" s="164" t="s">
        <v>6228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6227</v>
      </c>
      <c r="B206" s="345"/>
      <c r="C206" s="164" t="s">
        <v>6229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6522</v>
      </c>
      <c r="B207" s="22" t="s">
        <v>4630</v>
      </c>
      <c r="C207" s="27" t="s">
        <v>7803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5880</v>
      </c>
      <c r="H207" s="28">
        <f>H208+H211+H214+H217+H212+H213</f>
        <v>0</v>
      </c>
      <c r="I207" s="28">
        <f>I208+I211+I214+I217+I212+I213</f>
        <v>5880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6270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3098</v>
      </c>
      <c r="H208" s="309"/>
      <c r="I208" s="309">
        <f>I209+I210</f>
        <v>3098</v>
      </c>
      <c r="J208" s="238"/>
      <c r="K208" s="317" t="e">
        <f>#REF!-#REF!</f>
        <v>#REF!</v>
      </c>
    </row>
    <row r="209" spans="1:11" s="213" customFormat="1" ht="12" thickBot="1">
      <c r="A209" s="335" t="s">
        <v>5379</v>
      </c>
      <c r="B209" s="22" t="s">
        <v>6271</v>
      </c>
      <c r="C209" s="236" t="s">
        <v>1093</v>
      </c>
      <c r="D209" s="237"/>
      <c r="E209" s="360" t="e">
        <f>#REF!-#REF!</f>
        <v>#REF!</v>
      </c>
      <c r="F209" s="78"/>
      <c r="G209" s="161">
        <v>3098</v>
      </c>
      <c r="H209" s="161"/>
      <c r="I209" s="161">
        <v>3098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6272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6273</v>
      </c>
      <c r="C211" s="236" t="s">
        <v>1099</v>
      </c>
      <c r="D211" s="237"/>
      <c r="E211" s="360" t="e">
        <f>#REF!-#REF!</f>
        <v>#REF!</v>
      </c>
      <c r="F211" s="78"/>
      <c r="G211" s="161">
        <v>1585.5</v>
      </c>
      <c r="H211" s="161"/>
      <c r="I211" s="161">
        <v>1585.5</v>
      </c>
      <c r="J211" s="238"/>
      <c r="K211" s="317" t="e">
        <f>#REF!-#REF!</f>
        <v>#REF!</v>
      </c>
    </row>
    <row r="212" spans="1:11" s="213" customFormat="1" ht="45.75" thickBot="1">
      <c r="A212" s="333" t="s">
        <v>2934</v>
      </c>
      <c r="B212" s="22"/>
      <c r="C212" s="387" t="s">
        <v>9239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5324</v>
      </c>
      <c r="B213" s="22"/>
      <c r="C213" s="387" t="s">
        <v>5321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5378</v>
      </c>
      <c r="B214" s="22" t="s">
        <v>4567</v>
      </c>
      <c r="C214" s="236" t="s">
        <v>5381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5378</v>
      </c>
      <c r="B215" s="22" t="s">
        <v>8497</v>
      </c>
      <c r="C215" s="236" t="s">
        <v>8516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5378</v>
      </c>
      <c r="B216" s="22" t="s">
        <v>7228</v>
      </c>
      <c r="C216" s="236" t="s">
        <v>8515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7229</v>
      </c>
      <c r="C217" s="236" t="s">
        <v>5380</v>
      </c>
      <c r="D217" s="237"/>
      <c r="E217" s="360" t="e">
        <f>#REF!-#REF!</f>
        <v>#REF!</v>
      </c>
      <c r="F217" s="167"/>
      <c r="G217" s="309">
        <f>G218+G219</f>
        <v>1196.5</v>
      </c>
      <c r="H217" s="309"/>
      <c r="I217" s="309">
        <f>I218+I219</f>
        <v>1196.5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7534</v>
      </c>
      <c r="C218" s="236" t="s">
        <v>8517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5652</v>
      </c>
      <c r="C219" s="236" t="s">
        <v>1098</v>
      </c>
      <c r="D219" s="237"/>
      <c r="E219" s="360" t="e">
        <f>#REF!-#REF!</f>
        <v>#REF!</v>
      </c>
      <c r="F219" s="78"/>
      <c r="G219" s="161">
        <v>1196.5</v>
      </c>
      <c r="H219" s="161"/>
      <c r="I219" s="338">
        <v>1196.5</v>
      </c>
      <c r="J219" s="238"/>
      <c r="K219" s="317" t="e">
        <f>#REF!-#REF!</f>
        <v>#REF!</v>
      </c>
    </row>
    <row r="220" spans="1:11" ht="23.25" thickBot="1">
      <c r="A220" s="25" t="s">
        <v>5921</v>
      </c>
      <c r="B220" s="22" t="s">
        <v>5653</v>
      </c>
      <c r="C220" s="27" t="s">
        <v>3671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1054378.5</v>
      </c>
      <c r="H220" s="28">
        <f>SUM(H221:H224)</f>
        <v>0</v>
      </c>
      <c r="I220" s="77">
        <f>SUM(I221:I224)</f>
        <v>1054378.5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7212</v>
      </c>
      <c r="B221" s="22" t="s">
        <v>5654</v>
      </c>
      <c r="C221" s="27" t="s">
        <v>1636</v>
      </c>
      <c r="D221" s="28" t="e">
        <f>(#REF!+#REF!)-#REF!</f>
        <v>#REF!</v>
      </c>
      <c r="E221" s="360" t="e">
        <f>#REF!-#REF!</f>
        <v>#REF!</v>
      </c>
      <c r="F221" s="78"/>
      <c r="G221" s="34">
        <v>975000</v>
      </c>
      <c r="H221" s="34"/>
      <c r="I221" s="79">
        <v>975000</v>
      </c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5051</v>
      </c>
      <c r="B222" s="22" t="s">
        <v>7215</v>
      </c>
      <c r="C222" s="27" t="s">
        <v>4807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7216</v>
      </c>
      <c r="C223" s="27" t="s">
        <v>4808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7435</v>
      </c>
      <c r="B224" s="22" t="s">
        <v>7217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79378.5</v>
      </c>
      <c r="H224" s="237">
        <f>H226+H227+H228+H229+H225</f>
        <v>0</v>
      </c>
      <c r="I224" s="237">
        <f>I226+I227+I228+I229+I225</f>
        <v>79378.5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8934</v>
      </c>
      <c r="B225" s="22"/>
      <c r="C225" s="236" t="s">
        <v>8933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6012</v>
      </c>
      <c r="B226" s="22" t="s">
        <v>7218</v>
      </c>
      <c r="C226" s="236" t="s">
        <v>6016</v>
      </c>
      <c r="D226" s="237"/>
      <c r="E226" s="360" t="e">
        <f>#REF!-#REF!</f>
        <v>#REF!</v>
      </c>
      <c r="F226" s="78"/>
      <c r="G226" s="161">
        <v>77878.5</v>
      </c>
      <c r="H226" s="34"/>
      <c r="I226" s="79">
        <v>77878.5</v>
      </c>
      <c r="J226" s="238"/>
      <c r="K226" s="317" t="e">
        <f>#REF!-#REF!</f>
        <v>#REF!</v>
      </c>
    </row>
    <row r="227" spans="1:11" s="213" customFormat="1" ht="23.25" thickBot="1">
      <c r="A227" s="336" t="s">
        <v>6013</v>
      </c>
      <c r="B227" s="22" t="s">
        <v>7742</v>
      </c>
      <c r="C227" s="236" t="s">
        <v>3462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6014</v>
      </c>
      <c r="B228" s="22" t="s">
        <v>7743</v>
      </c>
      <c r="C228" s="236" t="s">
        <v>3463</v>
      </c>
      <c r="D228" s="237"/>
      <c r="E228" s="360" t="e">
        <f>#REF!-#REF!</f>
        <v>#REF!</v>
      </c>
      <c r="F228" s="78"/>
      <c r="G228" s="161">
        <v>1500</v>
      </c>
      <c r="H228" s="34"/>
      <c r="I228" s="79">
        <v>1500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6015</v>
      </c>
      <c r="B229" s="22" t="s">
        <v>7744</v>
      </c>
      <c r="C229" s="236" t="s">
        <v>3464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3929</v>
      </c>
      <c r="B230" s="22" t="s">
        <v>4827</v>
      </c>
      <c r="C230" s="27" t="s">
        <v>4833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6846</v>
      </c>
      <c r="B231" s="22" t="s">
        <v>4828</v>
      </c>
      <c r="C231" s="27" t="s">
        <v>3297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3298</v>
      </c>
      <c r="B232" s="22" t="s">
        <v>4304</v>
      </c>
      <c r="C232" s="27" t="s">
        <v>3299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5609</v>
      </c>
      <c r="B233" s="22" t="s">
        <v>5958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5761</v>
      </c>
      <c r="B234" s="22" t="s">
        <v>5214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7433</v>
      </c>
      <c r="B235" s="22" t="s">
        <v>1051</v>
      </c>
      <c r="C235" s="27" t="s">
        <v>2753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7311</v>
      </c>
      <c r="B236" s="22" t="s">
        <v>1052</v>
      </c>
      <c r="C236" s="27" t="s">
        <v>6368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8458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1989</v>
      </c>
      <c r="B238" s="22" t="s">
        <v>1316</v>
      </c>
      <c r="C238" s="27" t="s">
        <v>5191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7634</v>
      </c>
      <c r="B239" s="22" t="s">
        <v>3889</v>
      </c>
      <c r="C239" s="27" t="s">
        <v>2086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4322</v>
      </c>
      <c r="C240" s="27" t="s">
        <v>2467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2751</v>
      </c>
      <c r="B241" s="22" t="s">
        <v>4323</v>
      </c>
      <c r="C241" s="27" t="s">
        <v>7719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2295</v>
      </c>
      <c r="B242" s="22" t="s">
        <v>5117</v>
      </c>
      <c r="C242" s="27" t="s">
        <v>7972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8504</v>
      </c>
      <c r="B243" s="22" t="s">
        <v>1629</v>
      </c>
      <c r="C243" s="27" t="s">
        <v>4686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2994</v>
      </c>
      <c r="B244" s="22" t="s">
        <v>6026</v>
      </c>
      <c r="C244" s="27" t="s">
        <v>4816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3638</v>
      </c>
      <c r="B245" s="22" t="s">
        <v>6027</v>
      </c>
      <c r="C245" s="27" t="s">
        <v>7642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6028</v>
      </c>
      <c r="C246" s="27" t="s">
        <v>6822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5660</v>
      </c>
      <c r="B247" s="22" t="s">
        <v>6029</v>
      </c>
      <c r="C247" s="27" t="s">
        <v>7645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4341</v>
      </c>
      <c r="B248" s="22" t="s">
        <v>6030</v>
      </c>
      <c r="C248" s="27" t="s">
        <v>2135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2498</v>
      </c>
      <c r="C249" s="27" t="s">
        <v>2136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8430</v>
      </c>
      <c r="B250" s="22" t="s">
        <v>2499</v>
      </c>
      <c r="C250" s="27" t="s">
        <v>4145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7456</v>
      </c>
      <c r="B251" s="22" t="s">
        <v>2500</v>
      </c>
      <c r="C251" s="27" t="s">
        <v>4146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8493</v>
      </c>
      <c r="B252" s="22" t="s">
        <v>2501</v>
      </c>
      <c r="C252" s="27" t="s">
        <v>3190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2670</v>
      </c>
      <c r="C253" s="27" t="s">
        <v>8434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1760</v>
      </c>
      <c r="B254" s="22" t="s">
        <v>6168</v>
      </c>
      <c r="C254" s="27" t="s">
        <v>4168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9001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1667</v>
      </c>
      <c r="B256" s="22" t="s">
        <v>876</v>
      </c>
      <c r="C256" s="27" t="s">
        <v>6779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3911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7065</v>
      </c>
      <c r="B258" s="22" t="s">
        <v>543</v>
      </c>
      <c r="C258" s="27" t="s">
        <v>8527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6522</v>
      </c>
      <c r="B259" s="22" t="s">
        <v>544</v>
      </c>
      <c r="C259" s="27" t="s">
        <v>5030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5921</v>
      </c>
      <c r="B260" s="22" t="s">
        <v>545</v>
      </c>
      <c r="C260" s="27" t="s">
        <v>3653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7212</v>
      </c>
      <c r="B261" s="22" t="s">
        <v>5753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5051</v>
      </c>
      <c r="B262" s="22" t="s">
        <v>5754</v>
      </c>
      <c r="C262" s="27" t="s">
        <v>3535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5755</v>
      </c>
      <c r="C263" s="27" t="s">
        <v>7128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7435</v>
      </c>
      <c r="B264" s="22" t="s">
        <v>5756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3929</v>
      </c>
      <c r="B265" s="22" t="s">
        <v>6851</v>
      </c>
      <c r="C265" s="27" t="s">
        <v>3794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6846</v>
      </c>
      <c r="B266" s="22" t="s">
        <v>6852</v>
      </c>
      <c r="C266" s="27" t="s">
        <v>3450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2490</v>
      </c>
      <c r="B267" s="22" t="s">
        <v>6853</v>
      </c>
      <c r="C267" s="27" t="s">
        <v>4312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5609</v>
      </c>
      <c r="B268" s="22" t="s">
        <v>9153</v>
      </c>
      <c r="C268" s="27" t="s">
        <v>4547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5761</v>
      </c>
      <c r="B269" s="22" t="s">
        <v>9154</v>
      </c>
      <c r="C269" s="27" t="s">
        <v>3942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7433</v>
      </c>
      <c r="B270" s="22" t="s">
        <v>9155</v>
      </c>
      <c r="C270" s="27" t="s">
        <v>1602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7311</v>
      </c>
      <c r="B271" s="22" t="s">
        <v>7382</v>
      </c>
      <c r="C271" s="27" t="s">
        <v>1603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6990</v>
      </c>
      <c r="C272" s="27" t="s">
        <v>1604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1989</v>
      </c>
      <c r="B273" s="22" t="s">
        <v>6991</v>
      </c>
      <c r="C273" s="27" t="s">
        <v>4970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7634</v>
      </c>
      <c r="B274" s="22" t="s">
        <v>6992</v>
      </c>
      <c r="C274" s="27" t="s">
        <v>3808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6993</v>
      </c>
      <c r="C275" s="27" t="s">
        <v>7434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2751</v>
      </c>
      <c r="B276" s="22" t="s">
        <v>6994</v>
      </c>
      <c r="C276" s="27" t="s">
        <v>6939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2295</v>
      </c>
      <c r="B277" s="22" t="s">
        <v>6995</v>
      </c>
      <c r="C277" s="27" t="s">
        <v>3845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8504</v>
      </c>
      <c r="B278" s="22" t="s">
        <v>6996</v>
      </c>
      <c r="C278" s="27" t="s">
        <v>2024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2994</v>
      </c>
      <c r="B279" s="22" t="s">
        <v>6997</v>
      </c>
      <c r="C279" s="27" t="s">
        <v>2025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3638</v>
      </c>
      <c r="B280" s="22" t="s">
        <v>6998</v>
      </c>
      <c r="C280" s="27" t="s">
        <v>8463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6999</v>
      </c>
      <c r="C281" s="27" t="s">
        <v>6140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5660</v>
      </c>
      <c r="B282" s="22" t="s">
        <v>8342</v>
      </c>
      <c r="C282" s="27" t="s">
        <v>3645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4341</v>
      </c>
      <c r="B283" s="22" t="s">
        <v>8343</v>
      </c>
      <c r="C283" s="27" t="s">
        <v>3646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8344</v>
      </c>
      <c r="C284" s="27" t="s">
        <v>7922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8430</v>
      </c>
      <c r="B285" s="22" t="s">
        <v>4184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7456</v>
      </c>
      <c r="B286" s="22" t="s">
        <v>4185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8493</v>
      </c>
      <c r="B287" s="22" t="s">
        <v>4186</v>
      </c>
      <c r="C287" s="27" t="s">
        <v>8961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4187</v>
      </c>
      <c r="C288" s="27" t="s">
        <v>7485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1760</v>
      </c>
      <c r="B289" s="22" t="s">
        <v>4188</v>
      </c>
      <c r="C289" s="27" t="s">
        <v>8058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9001</v>
      </c>
      <c r="B290" s="22" t="s">
        <v>1148</v>
      </c>
      <c r="C290" s="27" t="s">
        <v>8420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1667</v>
      </c>
      <c r="B291" s="22" t="s">
        <v>4100</v>
      </c>
      <c r="C291" s="27" t="s">
        <v>2280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4101</v>
      </c>
      <c r="C292" s="27" t="s">
        <v>2281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7065</v>
      </c>
      <c r="B293" s="22" t="s">
        <v>4102</v>
      </c>
      <c r="C293" s="27" t="s">
        <v>8468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6522</v>
      </c>
      <c r="B294" s="22" t="s">
        <v>2286</v>
      </c>
      <c r="C294" s="27" t="s">
        <v>2787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5921</v>
      </c>
      <c r="B295" s="22" t="s">
        <v>2287</v>
      </c>
      <c r="C295" s="27" t="s">
        <v>2788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7212</v>
      </c>
      <c r="B296" s="22" t="s">
        <v>2288</v>
      </c>
      <c r="C296" s="27" t="s">
        <v>7150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5051</v>
      </c>
      <c r="B297" s="22" t="s">
        <v>7646</v>
      </c>
      <c r="C297" s="27" t="s">
        <v>3992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5922</v>
      </c>
      <c r="C298" s="27" t="s">
        <v>3993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7435</v>
      </c>
      <c r="B299" s="22" t="s">
        <v>6845</v>
      </c>
      <c r="C299" s="27" t="s">
        <v>3126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3929</v>
      </c>
      <c r="B300" s="22" t="s">
        <v>4045</v>
      </c>
      <c r="C300" s="27" t="s">
        <v>3067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6846</v>
      </c>
      <c r="B301" s="22" t="s">
        <v>4046</v>
      </c>
      <c r="C301" s="27" t="s">
        <v>4805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4047</v>
      </c>
      <c r="C302" s="33" t="s">
        <v>3490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5609</v>
      </c>
      <c r="B303" s="22" t="s">
        <v>4528</v>
      </c>
      <c r="C303" s="27" t="s">
        <v>5727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5761</v>
      </c>
      <c r="B304" s="22" t="s">
        <v>4529</v>
      </c>
      <c r="C304" s="27" t="s">
        <v>3343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7433</v>
      </c>
      <c r="B305" s="22" t="s">
        <v>2271</v>
      </c>
      <c r="C305" s="27" t="s">
        <v>2461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7311</v>
      </c>
      <c r="B306" s="22" t="s">
        <v>7951</v>
      </c>
      <c r="C306" s="27" t="s">
        <v>4059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7952</v>
      </c>
      <c r="C307" s="27" t="s">
        <v>6149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1989</v>
      </c>
      <c r="B308" s="22" t="s">
        <v>8103</v>
      </c>
      <c r="C308" s="27" t="s">
        <v>4571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7634</v>
      </c>
      <c r="B309" s="22" t="s">
        <v>853</v>
      </c>
      <c r="C309" s="27" t="s">
        <v>3862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1584</v>
      </c>
      <c r="C310" s="27" t="s">
        <v>2408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2751</v>
      </c>
      <c r="B311" s="22" t="s">
        <v>1585</v>
      </c>
      <c r="C311" s="27" t="s">
        <v>2255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2295</v>
      </c>
      <c r="B312" s="22" t="s">
        <v>1586</v>
      </c>
      <c r="C312" s="27" t="s">
        <v>9039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8504</v>
      </c>
      <c r="B313" s="22" t="s">
        <v>3622</v>
      </c>
      <c r="C313" s="27" t="s">
        <v>5931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2994</v>
      </c>
      <c r="B314" s="22" t="s">
        <v>2759</v>
      </c>
      <c r="C314" s="27" t="s">
        <v>3494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3638</v>
      </c>
      <c r="B315" s="22" t="s">
        <v>3004</v>
      </c>
      <c r="C315" s="27" t="s">
        <v>3322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4877</v>
      </c>
      <c r="C316" s="27" t="s">
        <v>3014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5660</v>
      </c>
      <c r="B317" s="22" t="s">
        <v>4760</v>
      </c>
      <c r="C317" s="27" t="s">
        <v>3015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4341</v>
      </c>
      <c r="B318" s="22" t="s">
        <v>4761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4762</v>
      </c>
      <c r="C319" s="27" t="s">
        <v>7591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8430</v>
      </c>
      <c r="B320" s="22" t="s">
        <v>4763</v>
      </c>
      <c r="C320" s="27" t="s">
        <v>4975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7456</v>
      </c>
      <c r="B321" s="22" t="s">
        <v>4764</v>
      </c>
      <c r="C321" s="27" t="s">
        <v>2790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8493</v>
      </c>
      <c r="B322" s="22" t="s">
        <v>4765</v>
      </c>
      <c r="C322" s="27" t="s">
        <v>8709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8429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1760</v>
      </c>
      <c r="B324" s="22" t="s">
        <v>1059</v>
      </c>
      <c r="C324" s="27" t="s">
        <v>2418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9001</v>
      </c>
      <c r="B325" s="22" t="s">
        <v>6275</v>
      </c>
      <c r="C325" s="27" t="s">
        <v>7821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1667</v>
      </c>
      <c r="B326" s="22" t="s">
        <v>6364</v>
      </c>
      <c r="C326" s="27" t="s">
        <v>4846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6365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7065</v>
      </c>
      <c r="B328" s="22" t="s">
        <v>6366</v>
      </c>
      <c r="C328" s="27" t="s">
        <v>3485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6522</v>
      </c>
      <c r="B329" s="22" t="s">
        <v>6367</v>
      </c>
      <c r="C329" s="27" t="s">
        <v>2477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5921</v>
      </c>
      <c r="B330" s="22" t="s">
        <v>5670</v>
      </c>
      <c r="C330" s="27" t="s">
        <v>8325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7212</v>
      </c>
      <c r="B331" s="22" t="s">
        <v>174</v>
      </c>
      <c r="C331" s="27" t="s">
        <v>8326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5051</v>
      </c>
      <c r="B332" s="22" t="s">
        <v>175</v>
      </c>
      <c r="C332" s="27" t="s">
        <v>8327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5338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7435</v>
      </c>
      <c r="B334" s="22" t="s">
        <v>6043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3929</v>
      </c>
      <c r="B335" s="22" t="s">
        <v>6044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6846</v>
      </c>
      <c r="B336" s="22" t="s">
        <v>6045</v>
      </c>
      <c r="C336" s="27" t="s">
        <v>7590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6377</v>
      </c>
      <c r="B337" s="22" t="s">
        <v>6046</v>
      </c>
      <c r="C337" s="27" t="s">
        <v>2761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5609</v>
      </c>
      <c r="B338" s="22" t="s">
        <v>6047</v>
      </c>
      <c r="C338" s="27" t="s">
        <v>5730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5761</v>
      </c>
      <c r="B339" s="22" t="s">
        <v>8927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7433</v>
      </c>
      <c r="B340" s="22" t="s">
        <v>8928</v>
      </c>
      <c r="C340" s="27" t="s">
        <v>4526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7311</v>
      </c>
      <c r="B341" s="22" t="s">
        <v>7237</v>
      </c>
      <c r="C341" s="27" t="s">
        <v>4527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2977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1989</v>
      </c>
      <c r="B343" s="22" t="s">
        <v>5036</v>
      </c>
      <c r="C343" s="27" t="s">
        <v>2978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7634</v>
      </c>
      <c r="B344" s="22" t="s">
        <v>5037</v>
      </c>
      <c r="C344" s="27" t="s">
        <v>6200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3634</v>
      </c>
      <c r="C345" s="27" t="s">
        <v>7063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2751</v>
      </c>
      <c r="B346" s="22" t="s">
        <v>3635</v>
      </c>
      <c r="C346" s="27" t="s">
        <v>7741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2295</v>
      </c>
      <c r="B347" s="22" t="s">
        <v>3636</v>
      </c>
      <c r="C347" s="27" t="s">
        <v>8892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8504</v>
      </c>
      <c r="B348" s="22" t="s">
        <v>8967</v>
      </c>
      <c r="C348" s="27" t="s">
        <v>4515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2994</v>
      </c>
      <c r="B349" s="22" t="s">
        <v>2646</v>
      </c>
      <c r="C349" s="27" t="s">
        <v>4516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3638</v>
      </c>
      <c r="B350" s="22" t="s">
        <v>7514</v>
      </c>
      <c r="C350" s="27" t="s">
        <v>7265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6923</v>
      </c>
      <c r="C351" s="27" t="s">
        <v>7266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5660</v>
      </c>
      <c r="B352" s="22" t="s">
        <v>6924</v>
      </c>
      <c r="C352" s="27" t="s">
        <v>7184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4341</v>
      </c>
      <c r="B353" s="22" t="s">
        <v>6925</v>
      </c>
      <c r="C353" s="27" t="s">
        <v>7717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6926</v>
      </c>
      <c r="C354" s="27" t="s">
        <v>4525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8430</v>
      </c>
      <c r="B355" s="22" t="s">
        <v>6927</v>
      </c>
      <c r="C355" s="27" t="s">
        <v>6299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7456</v>
      </c>
      <c r="B356" s="22" t="s">
        <v>7707</v>
      </c>
      <c r="C356" s="27" t="s">
        <v>7412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8493</v>
      </c>
      <c r="B357" s="22" t="s">
        <v>2143</v>
      </c>
      <c r="C357" s="27" t="s">
        <v>7235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2144</v>
      </c>
      <c r="C358" s="27" t="s">
        <v>2311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1760</v>
      </c>
      <c r="B359" s="22" t="s">
        <v>434</v>
      </c>
      <c r="C359" s="27" t="s">
        <v>7319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9001</v>
      </c>
      <c r="B360" s="22" t="s">
        <v>8660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1667</v>
      </c>
      <c r="B361" s="22" t="s">
        <v>5073</v>
      </c>
      <c r="C361" s="27" t="s">
        <v>7641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5074</v>
      </c>
      <c r="C362" s="27" t="s">
        <v>4587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7065</v>
      </c>
      <c r="B363" s="22" t="s">
        <v>5221</v>
      </c>
      <c r="C363" s="27" t="s">
        <v>4588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6522</v>
      </c>
      <c r="B364" s="22" t="s">
        <v>5222</v>
      </c>
      <c r="C364" s="27" t="s">
        <v>7671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5921</v>
      </c>
      <c r="B365" s="22" t="s">
        <v>8833</v>
      </c>
      <c r="C365" s="27" t="s">
        <v>4881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7212</v>
      </c>
      <c r="B366" s="22" t="s">
        <v>1685</v>
      </c>
      <c r="C366" s="27" t="s">
        <v>3294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5051</v>
      </c>
      <c r="B367" s="22" t="s">
        <v>1686</v>
      </c>
      <c r="C367" s="27" t="s">
        <v>2094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1687</v>
      </c>
      <c r="C368" s="27" t="s">
        <v>1936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7435</v>
      </c>
      <c r="B369" s="22" t="s">
        <v>1688</v>
      </c>
      <c r="C369" s="27" t="s">
        <v>2362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3929</v>
      </c>
      <c r="B370" s="22" t="s">
        <v>1689</v>
      </c>
      <c r="C370" s="27" t="s">
        <v>5817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6846</v>
      </c>
      <c r="B371" s="22" t="s">
        <v>1690</v>
      </c>
      <c r="C371" s="27" t="s">
        <v>7971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5070</v>
      </c>
      <c r="B372" s="22" t="s">
        <v>2727</v>
      </c>
      <c r="C372" s="27" t="s">
        <v>5071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5609</v>
      </c>
      <c r="B373" s="22" t="s">
        <v>2728</v>
      </c>
      <c r="C373" s="27" t="s">
        <v>5072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5761</v>
      </c>
      <c r="B374" s="22" t="s">
        <v>7014</v>
      </c>
      <c r="C374" s="27" t="s">
        <v>7057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7433</v>
      </c>
      <c r="B375" s="22" t="s">
        <v>2657</v>
      </c>
      <c r="C375" s="27" t="s">
        <v>6354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7311</v>
      </c>
      <c r="B376" s="22" t="s">
        <v>2658</v>
      </c>
      <c r="C376" s="27" t="s">
        <v>8123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2659</v>
      </c>
      <c r="C377" s="27" t="s">
        <v>5001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1989</v>
      </c>
      <c r="B378" s="22" t="s">
        <v>2660</v>
      </c>
      <c r="C378" s="27" t="s">
        <v>7752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7634</v>
      </c>
      <c r="B379" s="22" t="s">
        <v>6318</v>
      </c>
      <c r="C379" s="27" t="s">
        <v>1770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7440</v>
      </c>
      <c r="C380" s="27" t="s">
        <v>1978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2751</v>
      </c>
      <c r="B381" s="22" t="s">
        <v>7441</v>
      </c>
      <c r="C381" s="27" t="s">
        <v>4591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2295</v>
      </c>
      <c r="B382" s="22" t="s">
        <v>6213</v>
      </c>
      <c r="C382" s="27" t="s">
        <v>6239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8504</v>
      </c>
      <c r="B383" s="22" t="s">
        <v>8284</v>
      </c>
      <c r="C383" s="27" t="s">
        <v>9221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2994</v>
      </c>
      <c r="B384" s="22" t="s">
        <v>8285</v>
      </c>
      <c r="C384" s="27" t="s">
        <v>2130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3638</v>
      </c>
      <c r="B385" s="22" t="s">
        <v>8286</v>
      </c>
      <c r="C385" s="27" t="s">
        <v>7878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8287</v>
      </c>
      <c r="C386" s="27" t="s">
        <v>7810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5660</v>
      </c>
      <c r="B387" s="22" t="s">
        <v>796</v>
      </c>
      <c r="C387" s="27" t="s">
        <v>6162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4341</v>
      </c>
      <c r="B388" s="22" t="s">
        <v>797</v>
      </c>
      <c r="C388" s="27" t="s">
        <v>6432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1738</v>
      </c>
      <c r="C389" s="27" t="s">
        <v>5998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8430</v>
      </c>
      <c r="B390" s="22" t="s">
        <v>1739</v>
      </c>
      <c r="C390" s="27" t="s">
        <v>2942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7456</v>
      </c>
      <c r="B391" s="22" t="s">
        <v>788</v>
      </c>
      <c r="C391" s="27" t="s">
        <v>8513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8493</v>
      </c>
      <c r="B392" s="22" t="s">
        <v>3251</v>
      </c>
      <c r="C392" s="27" t="s">
        <v>6879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3252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1760</v>
      </c>
      <c r="B394" s="22" t="s">
        <v>8608</v>
      </c>
      <c r="C394" s="27" t="s">
        <v>5089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9001</v>
      </c>
      <c r="B395" s="22" t="s">
        <v>2022</v>
      </c>
      <c r="C395" s="27" t="s">
        <v>6127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1667</v>
      </c>
      <c r="B396" s="22" t="s">
        <v>5238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5239</v>
      </c>
      <c r="C397" s="27" t="s">
        <v>4900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7065</v>
      </c>
      <c r="B398" s="22" t="s">
        <v>5582</v>
      </c>
      <c r="C398" s="27" t="s">
        <v>2125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6522</v>
      </c>
      <c r="B399" s="22" t="s">
        <v>5583</v>
      </c>
      <c r="C399" s="27" t="s">
        <v>7494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5921</v>
      </c>
      <c r="B400" s="22" t="s">
        <v>2479</v>
      </c>
      <c r="C400" s="27" t="s">
        <v>7495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7212</v>
      </c>
      <c r="B401" s="22" t="s">
        <v>2905</v>
      </c>
      <c r="C401" s="27" t="s">
        <v>6206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5051</v>
      </c>
      <c r="B402" s="22" t="s">
        <v>1462</v>
      </c>
      <c r="C402" s="27" t="s">
        <v>8550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1463</v>
      </c>
      <c r="C403" s="27" t="s">
        <v>6943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7435</v>
      </c>
      <c r="B404" s="22" t="s">
        <v>1464</v>
      </c>
      <c r="C404" s="27" t="s">
        <v>2819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3929</v>
      </c>
      <c r="B405" s="22" t="s">
        <v>1465</v>
      </c>
      <c r="C405" s="27" t="s">
        <v>6203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6846</v>
      </c>
      <c r="B406" s="22" t="s">
        <v>1466</v>
      </c>
      <c r="C406" s="27" t="s">
        <v>9190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6450</v>
      </c>
      <c r="B407" s="22" t="s">
        <v>1751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5609</v>
      </c>
      <c r="B408" s="22" t="s">
        <v>1752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5761</v>
      </c>
      <c r="B409" s="22" t="s">
        <v>1753</v>
      </c>
      <c r="C409" s="27" t="s">
        <v>8784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7433</v>
      </c>
      <c r="B410" s="22" t="s">
        <v>5787</v>
      </c>
      <c r="C410" s="27" t="s">
        <v>6755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7311</v>
      </c>
      <c r="B411" s="22" t="s">
        <v>5788</v>
      </c>
      <c r="C411" s="27" t="s">
        <v>6756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5789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1989</v>
      </c>
      <c r="B413" s="22" t="s">
        <v>7721</v>
      </c>
      <c r="C413" s="27" t="s">
        <v>8604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7634</v>
      </c>
      <c r="B414" s="22" t="s">
        <v>7241</v>
      </c>
      <c r="C414" s="27" t="s">
        <v>3337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4238</v>
      </c>
      <c r="C415" s="27" t="s">
        <v>8071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2751</v>
      </c>
      <c r="B416" s="22" t="s">
        <v>4638</v>
      </c>
      <c r="C416" s="27" t="s">
        <v>8072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2295</v>
      </c>
      <c r="B417" s="22" t="s">
        <v>4639</v>
      </c>
      <c r="C417" s="27" t="s">
        <v>8073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8504</v>
      </c>
      <c r="B418" s="22" t="s">
        <v>4640</v>
      </c>
      <c r="C418" s="27" t="s">
        <v>2340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2994</v>
      </c>
      <c r="B419" s="22" t="s">
        <v>1044</v>
      </c>
      <c r="C419" s="27" t="s">
        <v>2321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3638</v>
      </c>
      <c r="B420" s="22" t="s">
        <v>1981</v>
      </c>
      <c r="C420" s="27" t="s">
        <v>5200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4475</v>
      </c>
      <c r="C421" s="27" t="s">
        <v>3861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5660</v>
      </c>
      <c r="B422" s="22" t="s">
        <v>585</v>
      </c>
      <c r="C422" s="27" t="s">
        <v>3858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4341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2943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8430</v>
      </c>
      <c r="B425" s="22" t="s">
        <v>588</v>
      </c>
      <c r="C425" s="27" t="s">
        <v>2298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7456</v>
      </c>
      <c r="B426" s="22" t="s">
        <v>589</v>
      </c>
      <c r="C426" s="27" t="s">
        <v>2578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8493</v>
      </c>
      <c r="B427" s="22" t="s">
        <v>590</v>
      </c>
      <c r="C427" s="27" t="s">
        <v>2794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6395</v>
      </c>
      <c r="C428" s="27" t="s">
        <v>6635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1760</v>
      </c>
      <c r="B429" s="22" t="s">
        <v>6396</v>
      </c>
      <c r="C429" s="27" t="s">
        <v>4124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9001</v>
      </c>
      <c r="B430" s="22" t="s">
        <v>14</v>
      </c>
      <c r="C430" s="27" t="s">
        <v>5388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1667</v>
      </c>
      <c r="B431" s="22" t="s">
        <v>15</v>
      </c>
      <c r="C431" s="27" t="s">
        <v>6010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5629</v>
      </c>
      <c r="C432" s="27" t="s">
        <v>6011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7065</v>
      </c>
      <c r="B433" s="22" t="s">
        <v>3286</v>
      </c>
      <c r="C433" s="27" t="s">
        <v>4902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6522</v>
      </c>
      <c r="B434" s="22" t="s">
        <v>3287</v>
      </c>
      <c r="C434" s="27" t="s">
        <v>4903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5921</v>
      </c>
      <c r="B435" s="22" t="s">
        <v>3288</v>
      </c>
      <c r="C435" s="27" t="s">
        <v>5300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7212</v>
      </c>
      <c r="B436" s="22" t="s">
        <v>8540</v>
      </c>
      <c r="C436" s="27" t="s">
        <v>2279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5051</v>
      </c>
      <c r="B437" s="22" t="s">
        <v>3933</v>
      </c>
      <c r="C437" s="27" t="s">
        <v>2357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3934</v>
      </c>
      <c r="C438" s="27" t="s">
        <v>1674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7435</v>
      </c>
      <c r="B439" s="22" t="s">
        <v>3398</v>
      </c>
      <c r="C439" s="27" t="s">
        <v>1865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3929</v>
      </c>
      <c r="B440" s="22" t="s">
        <v>7725</v>
      </c>
      <c r="C440" s="27" t="s">
        <v>4681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6846</v>
      </c>
      <c r="B441" s="22" t="s">
        <v>3311</v>
      </c>
      <c r="C441" s="27" t="s">
        <v>4227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4228</v>
      </c>
      <c r="B442" s="22" t="s">
        <v>3312</v>
      </c>
      <c r="C442" s="33" t="s">
        <v>6352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5609</v>
      </c>
      <c r="B443" s="22" t="s">
        <v>3143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5761</v>
      </c>
      <c r="B444" s="22" t="s">
        <v>3144</v>
      </c>
      <c r="C444" s="27" t="s">
        <v>1517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7433</v>
      </c>
      <c r="B445" s="22" t="s">
        <v>3145</v>
      </c>
      <c r="C445" s="27" t="s">
        <v>6393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7311</v>
      </c>
      <c r="B446" s="22" t="s">
        <v>8346</v>
      </c>
      <c r="C446" s="27" t="s">
        <v>8483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7314</v>
      </c>
      <c r="C447" s="27" t="s">
        <v>4121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1989</v>
      </c>
      <c r="B448" s="22" t="s">
        <v>7315</v>
      </c>
      <c r="C448" s="27" t="s">
        <v>4122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7634</v>
      </c>
      <c r="B449" s="22" t="s">
        <v>7316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8378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2751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2295</v>
      </c>
      <c r="B452" s="22" t="s">
        <v>344</v>
      </c>
      <c r="C452" s="27" t="s">
        <v>5604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8504</v>
      </c>
      <c r="B453" s="22" t="s">
        <v>1355</v>
      </c>
      <c r="C453" s="27" t="s">
        <v>7842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2994</v>
      </c>
      <c r="B454" s="22" t="s">
        <v>1356</v>
      </c>
      <c r="C454" s="27" t="s">
        <v>5057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3638</v>
      </c>
      <c r="B455" s="22" t="s">
        <v>4459</v>
      </c>
      <c r="C455" s="27" t="s">
        <v>8891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4460</v>
      </c>
      <c r="C456" s="27" t="s">
        <v>5946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5660</v>
      </c>
      <c r="B457" s="22" t="s">
        <v>8819</v>
      </c>
      <c r="C457" s="27" t="s">
        <v>6520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4341</v>
      </c>
      <c r="B458" s="22" t="s">
        <v>8820</v>
      </c>
      <c r="C458" s="27" t="s">
        <v>2541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8821</v>
      </c>
      <c r="C459" s="27" t="s">
        <v>2426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8430</v>
      </c>
      <c r="B460" s="22" t="s">
        <v>8822</v>
      </c>
      <c r="C460" s="27" t="s">
        <v>2166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7456</v>
      </c>
      <c r="B461" s="22" t="s">
        <v>9086</v>
      </c>
      <c r="C461" s="27" t="s">
        <v>8003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8493</v>
      </c>
      <c r="B462" s="22" t="s">
        <v>4126</v>
      </c>
      <c r="C462" s="27" t="s">
        <v>8004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4127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1760</v>
      </c>
      <c r="B464" s="22" t="s">
        <v>555</v>
      </c>
      <c r="C464" s="27" t="s">
        <v>7633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9001</v>
      </c>
      <c r="B465" s="22" t="s">
        <v>556</v>
      </c>
      <c r="C465" s="27" t="s">
        <v>6667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1667</v>
      </c>
      <c r="B466" s="22" t="s">
        <v>4642</v>
      </c>
      <c r="C466" s="27" t="s">
        <v>5013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4643</v>
      </c>
      <c r="C467" s="27" t="s">
        <v>2535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7065</v>
      </c>
      <c r="B468" s="22" t="s">
        <v>8667</v>
      </c>
      <c r="C468" s="27" t="s">
        <v>4817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6522</v>
      </c>
      <c r="B469" s="22" t="s">
        <v>4847</v>
      </c>
      <c r="C469" s="27" t="s">
        <v>2476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5921</v>
      </c>
      <c r="B470" s="22" t="s">
        <v>4008</v>
      </c>
      <c r="C470" s="27" t="s">
        <v>2121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7212</v>
      </c>
      <c r="B471" s="22" t="s">
        <v>4948</v>
      </c>
      <c r="C471" s="27" t="s">
        <v>2122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5051</v>
      </c>
      <c r="B472" s="22" t="s">
        <v>44</v>
      </c>
      <c r="C472" s="27" t="s">
        <v>8192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3876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7435</v>
      </c>
      <c r="B474" s="22" t="s">
        <v>46</v>
      </c>
      <c r="C474" s="27" t="s">
        <v>5821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3929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6846</v>
      </c>
      <c r="B476" s="22" t="s">
        <v>5938</v>
      </c>
      <c r="C476" s="27" t="s">
        <v>2411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6983</v>
      </c>
      <c r="B477" s="22" t="s">
        <v>5939</v>
      </c>
      <c r="C477" s="27" t="s">
        <v>4324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5609</v>
      </c>
      <c r="B478" s="22" t="s">
        <v>5940</v>
      </c>
      <c r="C478" s="27" t="s">
        <v>3727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5761</v>
      </c>
      <c r="B479" s="22" t="s">
        <v>7985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7433</v>
      </c>
      <c r="B480" s="22" t="s">
        <v>7986</v>
      </c>
      <c r="C480" s="27" t="s">
        <v>6847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7311</v>
      </c>
      <c r="B481" s="22" t="s">
        <v>7987</v>
      </c>
      <c r="C481" s="27" t="s">
        <v>6696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7988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1989</v>
      </c>
      <c r="B483" s="22" t="s">
        <v>5392</v>
      </c>
      <c r="C483" s="27" t="s">
        <v>4154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7634</v>
      </c>
      <c r="B484" s="22" t="s">
        <v>5393</v>
      </c>
      <c r="C484" s="27" t="s">
        <v>2869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3207</v>
      </c>
      <c r="C485" s="27" t="s">
        <v>7675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2751</v>
      </c>
      <c r="B486" s="22" t="s">
        <v>7618</v>
      </c>
      <c r="C486" s="27" t="s">
        <v>7381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2295</v>
      </c>
      <c r="B487" s="22" t="s">
        <v>5973</v>
      </c>
      <c r="C487" s="27" t="s">
        <v>4294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8504</v>
      </c>
      <c r="B488" s="22" t="s">
        <v>5974</v>
      </c>
      <c r="C488" s="27" t="s">
        <v>8419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2994</v>
      </c>
      <c r="B489" s="22" t="s">
        <v>5975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3638</v>
      </c>
      <c r="B490" s="22" t="s">
        <v>7768</v>
      </c>
      <c r="C490" s="27" t="s">
        <v>5858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7769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5660</v>
      </c>
      <c r="B492" s="22" t="s">
        <v>7770</v>
      </c>
      <c r="C492" s="27" t="s">
        <v>2684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4341</v>
      </c>
      <c r="B493" s="22" t="s">
        <v>4253</v>
      </c>
      <c r="C493" s="27" t="s">
        <v>7732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4254</v>
      </c>
      <c r="C494" s="27" t="s">
        <v>3087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8430</v>
      </c>
      <c r="B495" s="22" t="s">
        <v>4255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7456</v>
      </c>
      <c r="B496" s="22" t="s">
        <v>4256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8493</v>
      </c>
      <c r="B497" s="22" t="s">
        <v>4257</v>
      </c>
      <c r="C497" s="27" t="s">
        <v>5836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4258</v>
      </c>
      <c r="C498" s="27" t="s">
        <v>7116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1760</v>
      </c>
      <c r="B499" s="22" t="s">
        <v>4259</v>
      </c>
      <c r="C499" s="27" t="s">
        <v>7117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9001</v>
      </c>
      <c r="B500" s="22" t="s">
        <v>5984</v>
      </c>
      <c r="C500" s="27" t="s">
        <v>3077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1667</v>
      </c>
      <c r="B501" s="22" t="s">
        <v>7643</v>
      </c>
      <c r="C501" s="27" t="s">
        <v>6470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7644</v>
      </c>
      <c r="C502" s="27" t="s">
        <v>4309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7065</v>
      </c>
      <c r="B503" s="22" t="s">
        <v>1349</v>
      </c>
      <c r="C503" s="27" t="s">
        <v>5593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6522</v>
      </c>
      <c r="B504" s="22" t="s">
        <v>1111</v>
      </c>
      <c r="C504" s="27" t="s">
        <v>5188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5921</v>
      </c>
      <c r="B505" s="22" t="s">
        <v>1112</v>
      </c>
      <c r="C505" s="27" t="s">
        <v>2553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7212</v>
      </c>
      <c r="B506" s="22" t="s">
        <v>9009</v>
      </c>
      <c r="C506" s="27" t="s">
        <v>2554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5051</v>
      </c>
      <c r="B507" s="22" t="s">
        <v>6411</v>
      </c>
      <c r="C507" s="27" t="s">
        <v>2172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6412</v>
      </c>
      <c r="C508" s="27" t="s">
        <v>7082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7435</v>
      </c>
      <c r="B509" s="22" t="s">
        <v>6413</v>
      </c>
      <c r="C509" s="27" t="s">
        <v>5235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3929</v>
      </c>
      <c r="B510" s="22" t="s">
        <v>3230</v>
      </c>
      <c r="C510" s="27" t="s">
        <v>5236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6846</v>
      </c>
      <c r="B511" s="22" t="s">
        <v>120</v>
      </c>
      <c r="C511" s="27" t="s">
        <v>5237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8441</v>
      </c>
      <c r="B512" s="22" t="s">
        <v>121</v>
      </c>
      <c r="C512" s="33" t="s">
        <v>7141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2000</v>
      </c>
      <c r="I512" s="75">
        <f>I513+I559</f>
        <v>2000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5609</v>
      </c>
      <c r="B513" s="22" t="s">
        <v>2364</v>
      </c>
      <c r="C513" s="27" t="s">
        <v>7142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2000</v>
      </c>
      <c r="I513" s="77">
        <f>I514+I520+I531+I534+I537+I541+I547</f>
        <v>2000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5761</v>
      </c>
      <c r="B514" s="22" t="s">
        <v>2365</v>
      </c>
      <c r="C514" s="27" t="s">
        <v>7254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7433</v>
      </c>
      <c r="B515" s="22" t="s">
        <v>2366</v>
      </c>
      <c r="C515" s="27" t="s">
        <v>2260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7311</v>
      </c>
      <c r="B516" s="22" t="s">
        <v>2367</v>
      </c>
      <c r="C516" s="27" t="s">
        <v>6081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2368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2369</v>
      </c>
      <c r="C518" s="41" t="s">
        <v>5301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4165</v>
      </c>
      <c r="B519" s="22" t="s">
        <v>2370</v>
      </c>
      <c r="C519" s="41" t="s">
        <v>2582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1989</v>
      </c>
      <c r="B520" s="22" t="s">
        <v>2371</v>
      </c>
      <c r="C520" s="27" t="s">
        <v>6082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7634</v>
      </c>
      <c r="B521" s="22" t="s">
        <v>2372</v>
      </c>
      <c r="C521" s="27" t="s">
        <v>5666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8559</v>
      </c>
      <c r="C522" s="27" t="s">
        <v>3078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2751</v>
      </c>
      <c r="B523" s="22" t="s">
        <v>8560</v>
      </c>
      <c r="C523" s="27" t="s">
        <v>4311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2295</v>
      </c>
      <c r="B524" s="22" t="s">
        <v>8561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8504</v>
      </c>
      <c r="B525" s="22" t="s">
        <v>8562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2994</v>
      </c>
      <c r="B526" s="22" t="s">
        <v>8563</v>
      </c>
      <c r="C526" s="27" t="s">
        <v>8753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2994</v>
      </c>
      <c r="B527" s="22"/>
      <c r="C527" s="27" t="s">
        <v>8754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2994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8564</v>
      </c>
      <c r="C529" s="236" t="s">
        <v>7291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8565</v>
      </c>
      <c r="C530" s="236" t="s">
        <v>7293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3638</v>
      </c>
      <c r="B531" s="22" t="s">
        <v>7290</v>
      </c>
      <c r="C531" s="27" t="s">
        <v>2428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7292</v>
      </c>
      <c r="C532" s="27" t="s">
        <v>7349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5660</v>
      </c>
      <c r="B533" s="22" t="s">
        <v>8566</v>
      </c>
      <c r="C533" s="27" t="s">
        <v>2963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4341</v>
      </c>
      <c r="B534" s="22" t="s">
        <v>8567</v>
      </c>
      <c r="C534" s="27" t="s">
        <v>8912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8568</v>
      </c>
      <c r="C535" s="27" t="s">
        <v>4889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8430</v>
      </c>
      <c r="B536" s="22" t="s">
        <v>8569</v>
      </c>
      <c r="C536" s="27" t="s">
        <v>4890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7456</v>
      </c>
      <c r="B537" s="22" t="s">
        <v>8570</v>
      </c>
      <c r="C537" s="27" t="s">
        <v>3920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2000</v>
      </c>
      <c r="I537" s="43">
        <f>SUM(I538:I540)</f>
        <v>2000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8493</v>
      </c>
      <c r="B538" s="22" t="s">
        <v>8571</v>
      </c>
      <c r="C538" s="36" t="s">
        <v>7936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>
        <v>2000</v>
      </c>
      <c r="I538" s="79">
        <v>2000</v>
      </c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8572</v>
      </c>
      <c r="C539" s="27" t="s">
        <v>6424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1760</v>
      </c>
      <c r="B540" s="22" t="s">
        <v>8573</v>
      </c>
      <c r="C540" s="27" t="s">
        <v>7497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9001</v>
      </c>
      <c r="B541" s="22" t="s">
        <v>8574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1667</v>
      </c>
      <c r="B542" s="22" t="s">
        <v>8575</v>
      </c>
      <c r="C542" s="27" t="s">
        <v>4585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8576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7065</v>
      </c>
      <c r="B544" s="22" t="s">
        <v>8577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6227</v>
      </c>
      <c r="B545" s="345"/>
      <c r="C545" s="164" t="s">
        <v>6231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6227</v>
      </c>
      <c r="B546" s="345"/>
      <c r="C546" s="164" t="s">
        <v>6230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6522</v>
      </c>
      <c r="B547" s="22" t="s">
        <v>8578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8579</v>
      </c>
      <c r="C548" s="236" t="s">
        <v>8626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5379</v>
      </c>
      <c r="B549" s="22" t="s">
        <v>7467</v>
      </c>
      <c r="C549" s="236" t="s">
        <v>7173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7468</v>
      </c>
      <c r="C550" s="236" t="s">
        <v>7174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7469</v>
      </c>
      <c r="C551" s="236" t="s">
        <v>7175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5378</v>
      </c>
      <c r="B552" s="22" t="s">
        <v>7470</v>
      </c>
      <c r="C552" s="236" t="s">
        <v>7176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5378</v>
      </c>
      <c r="B553" s="22" t="s">
        <v>7471</v>
      </c>
      <c r="C553" s="236" t="s">
        <v>4155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5378</v>
      </c>
      <c r="B554" s="22" t="s">
        <v>7472</v>
      </c>
      <c r="C554" s="236" t="s">
        <v>8281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7473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3733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3734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3735</v>
      </c>
      <c r="C558" s="164" t="s">
        <v>7877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5921</v>
      </c>
      <c r="B559" s="22" t="s">
        <v>3736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7212</v>
      </c>
      <c r="B560" s="22" t="s">
        <v>3737</v>
      </c>
      <c r="C560" s="27" t="s">
        <v>1813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7212</v>
      </c>
      <c r="B561" s="22" t="s">
        <v>3738</v>
      </c>
      <c r="C561" s="27" t="s">
        <v>2772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3739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7435</v>
      </c>
      <c r="B563" s="22" t="s">
        <v>3740</v>
      </c>
      <c r="C563" s="27" t="s">
        <v>8739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6012</v>
      </c>
      <c r="B564" s="22" t="s">
        <v>3741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6013</v>
      </c>
      <c r="B565" s="22" t="s">
        <v>3742</v>
      </c>
      <c r="C565" s="236" t="s">
        <v>5828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6014</v>
      </c>
      <c r="B566" s="22" t="s">
        <v>3743</v>
      </c>
      <c r="C566" s="236" t="s">
        <v>5829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6015</v>
      </c>
      <c r="B567" s="22" t="s">
        <v>3744</v>
      </c>
      <c r="C567" s="236" t="s">
        <v>5830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3929</v>
      </c>
      <c r="B568" s="26" t="s">
        <v>120</v>
      </c>
      <c r="C568" s="27" t="s">
        <v>7264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6846</v>
      </c>
      <c r="B569" s="30" t="s">
        <v>121</v>
      </c>
      <c r="C569" s="27" t="s">
        <v>9018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4091</v>
      </c>
      <c r="B570" s="32" t="s">
        <v>122</v>
      </c>
      <c r="C570" s="33" t="s">
        <v>7203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99000</v>
      </c>
      <c r="H570" s="24">
        <f>H571+H601</f>
        <v>0</v>
      </c>
      <c r="I570" s="75">
        <f>I571+I601</f>
        <v>99000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5609</v>
      </c>
      <c r="B571" s="32" t="s">
        <v>123</v>
      </c>
      <c r="C571" s="27" t="s">
        <v>1422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92400</v>
      </c>
      <c r="H571" s="28">
        <f>H572+H578+H585+H588+H591+H595+H600</f>
        <v>0</v>
      </c>
      <c r="I571" s="77">
        <f>I572+I578+I585+I588+I591+I595+I600</f>
        <v>92400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5761</v>
      </c>
      <c r="B572" s="32" t="s">
        <v>2354</v>
      </c>
      <c r="C572" s="27" t="s">
        <v>3784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92400</v>
      </c>
      <c r="H572" s="28">
        <f>SUM(H573:H575)</f>
        <v>0</v>
      </c>
      <c r="I572" s="77">
        <f>SUM(I573:I575)</f>
        <v>92400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7433</v>
      </c>
      <c r="B573" s="32" t="s">
        <v>4945</v>
      </c>
      <c r="C573" s="27" t="s">
        <v>5679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70900</v>
      </c>
      <c r="H573" s="28">
        <f t="shared" si="10"/>
        <v>0</v>
      </c>
      <c r="I573" s="77">
        <f t="shared" si="10"/>
        <v>70900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7311</v>
      </c>
      <c r="B574" s="32" t="s">
        <v>4946</v>
      </c>
      <c r="C574" s="27" t="s">
        <v>6834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4962</v>
      </c>
      <c r="C575" s="58" t="s">
        <v>4831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21500</v>
      </c>
      <c r="H575" s="170">
        <f>H576+H577</f>
        <v>0</v>
      </c>
      <c r="I575" s="173">
        <f>I576+I577</f>
        <v>21500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4963</v>
      </c>
      <c r="C576" s="41" t="s">
        <v>4082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4165</v>
      </c>
      <c r="B577" s="32" t="s">
        <v>4964</v>
      </c>
      <c r="C577" s="41" t="s">
        <v>5228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21500</v>
      </c>
      <c r="H577" s="168">
        <f t="shared" si="11"/>
        <v>0</v>
      </c>
      <c r="I577" s="168">
        <f t="shared" si="11"/>
        <v>21500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1989</v>
      </c>
      <c r="B578" s="32" t="s">
        <v>1308</v>
      </c>
      <c r="C578" s="27" t="s">
        <v>1928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7634</v>
      </c>
      <c r="B579" s="32" t="s">
        <v>1309</v>
      </c>
      <c r="C579" s="27" t="s">
        <v>6083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6084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2751</v>
      </c>
      <c r="B581" s="32" t="s">
        <v>1311</v>
      </c>
      <c r="C581" s="27" t="s">
        <v>2023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2295</v>
      </c>
      <c r="B582" s="32" t="s">
        <v>1312</v>
      </c>
      <c r="C582" s="27" t="s">
        <v>3003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8504</v>
      </c>
      <c r="B583" s="32" t="s">
        <v>1313</v>
      </c>
      <c r="C583" s="27" t="s">
        <v>4943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2994</v>
      </c>
      <c r="B584" s="32" t="s">
        <v>1314</v>
      </c>
      <c r="C584" s="27" t="s">
        <v>4284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3638</v>
      </c>
      <c r="B585" s="32" t="s">
        <v>1315</v>
      </c>
      <c r="C585" s="27" t="s">
        <v>2955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8214</v>
      </c>
      <c r="C586" s="27" t="s">
        <v>5815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5660</v>
      </c>
      <c r="B587" s="32" t="s">
        <v>7401</v>
      </c>
      <c r="C587" s="27" t="s">
        <v>7248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4341</v>
      </c>
      <c r="B588" s="32" t="s">
        <v>5498</v>
      </c>
      <c r="C588" s="27" t="s">
        <v>7249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5499</v>
      </c>
      <c r="C589" s="27" t="s">
        <v>8975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8430</v>
      </c>
      <c r="B590" s="32" t="s">
        <v>5500</v>
      </c>
      <c r="C590" s="27" t="s">
        <v>8976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7456</v>
      </c>
      <c r="B591" s="32" t="s">
        <v>5501</v>
      </c>
      <c r="C591" s="27" t="s">
        <v>8977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8493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8418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1760</v>
      </c>
      <c r="B594" s="32" t="s">
        <v>1651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9001</v>
      </c>
      <c r="B595" s="32" t="s">
        <v>1652</v>
      </c>
      <c r="C595" s="27" t="s">
        <v>6146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1667</v>
      </c>
      <c r="B596" s="32" t="s">
        <v>1653</v>
      </c>
      <c r="C596" s="27" t="s">
        <v>4015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1654</v>
      </c>
      <c r="C597" s="27" t="s">
        <v>4497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7065</v>
      </c>
      <c r="B598" s="32" t="s">
        <v>1655</v>
      </c>
      <c r="C598" s="27" t="s">
        <v>7869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6227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6522</v>
      </c>
      <c r="B600" s="32" t="s">
        <v>1438</v>
      </c>
      <c r="C600" s="27" t="s">
        <v>7460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5921</v>
      </c>
      <c r="B601" s="32" t="s">
        <v>9194</v>
      </c>
      <c r="C601" s="27" t="s">
        <v>7461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6600</v>
      </c>
      <c r="H601" s="28">
        <f>SUM(H602:H605)</f>
        <v>0</v>
      </c>
      <c r="I601" s="77">
        <f>SUM(I602:I605)</f>
        <v>6600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7212</v>
      </c>
      <c r="B602" s="32" t="s">
        <v>9195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5051</v>
      </c>
      <c r="B603" s="32" t="s">
        <v>9196</v>
      </c>
      <c r="C603" s="27" t="s">
        <v>4200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8036</v>
      </c>
      <c r="C604" s="27" t="s">
        <v>4201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7435</v>
      </c>
      <c r="B605" s="32" t="s">
        <v>8037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6600</v>
      </c>
      <c r="H605" s="28">
        <f t="shared" si="20"/>
        <v>0</v>
      </c>
      <c r="I605" s="77">
        <f t="shared" si="20"/>
        <v>6600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6012</v>
      </c>
      <c r="B606" s="406"/>
      <c r="C606" s="41" t="s">
        <v>8748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6014</v>
      </c>
      <c r="B607" s="406" t="s">
        <v>8038</v>
      </c>
      <c r="C607" s="41" t="s">
        <v>7294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6600</v>
      </c>
      <c r="H607" s="28">
        <f t="shared" si="20"/>
        <v>0</v>
      </c>
      <c r="I607" s="28">
        <f t="shared" si="20"/>
        <v>6600</v>
      </c>
      <c r="J607" s="94"/>
      <c r="K607" s="317" t="e">
        <f>#REF!-#REF!</f>
        <v>#REF!</v>
      </c>
    </row>
    <row r="608" spans="1:11" ht="11.25" hidden="1" customHeight="1">
      <c r="A608" s="25" t="s">
        <v>3929</v>
      </c>
      <c r="B608" s="32" t="s">
        <v>8158</v>
      </c>
      <c r="C608" s="27" t="s">
        <v>1781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6846</v>
      </c>
      <c r="B609" s="32" t="s">
        <v>8159</v>
      </c>
      <c r="C609" s="27" t="s">
        <v>1833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6397</v>
      </c>
      <c r="B610" s="32" t="s">
        <v>8160</v>
      </c>
      <c r="C610" s="27" t="s">
        <v>4219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5609</v>
      </c>
      <c r="B611" s="32" t="s">
        <v>8161</v>
      </c>
      <c r="C611" s="27" t="s">
        <v>8243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5761</v>
      </c>
      <c r="B612" s="32" t="s">
        <v>8162</v>
      </c>
      <c r="C612" s="27" t="s">
        <v>5337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7433</v>
      </c>
      <c r="B613" s="32" t="s">
        <v>7697</v>
      </c>
      <c r="C613" s="27" t="s">
        <v>6451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7311</v>
      </c>
      <c r="B614" s="32" t="s">
        <v>7698</v>
      </c>
      <c r="C614" s="27" t="s">
        <v>5610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7699</v>
      </c>
      <c r="C615" s="27" t="s">
        <v>4842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1989</v>
      </c>
      <c r="B616" s="32" t="s">
        <v>7700</v>
      </c>
      <c r="C616" s="27" t="s">
        <v>4042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7634</v>
      </c>
      <c r="B617" s="32" t="s">
        <v>7701</v>
      </c>
      <c r="C617" s="27" t="s">
        <v>4043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7702</v>
      </c>
      <c r="C618" s="27" t="s">
        <v>9065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2751</v>
      </c>
      <c r="B619" s="32" t="s">
        <v>7703</v>
      </c>
      <c r="C619" s="27" t="s">
        <v>9066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2295</v>
      </c>
      <c r="B620" s="32" t="s">
        <v>7704</v>
      </c>
      <c r="C620" s="27" t="s">
        <v>2018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8504</v>
      </c>
      <c r="B621" s="32" t="s">
        <v>3647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2994</v>
      </c>
      <c r="B622" s="32" t="s">
        <v>3648</v>
      </c>
      <c r="C622" s="27" t="s">
        <v>4876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3638</v>
      </c>
      <c r="B623" s="32" t="s">
        <v>3649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3650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5660</v>
      </c>
      <c r="B625" s="32" t="s">
        <v>7354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4341</v>
      </c>
      <c r="B626" s="32" t="s">
        <v>2123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2124</v>
      </c>
      <c r="C627" s="27" t="s">
        <v>2833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8430</v>
      </c>
      <c r="B628" s="32" t="s">
        <v>8675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7456</v>
      </c>
      <c r="B629" s="32" t="s">
        <v>8676</v>
      </c>
      <c r="C629" s="27" t="s">
        <v>1684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8493</v>
      </c>
      <c r="B630" s="32" t="s">
        <v>8677</v>
      </c>
      <c r="C630" s="27" t="s">
        <v>8854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8678</v>
      </c>
      <c r="C631" s="27" t="s">
        <v>1541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1760</v>
      </c>
      <c r="B632" s="32" t="s">
        <v>8679</v>
      </c>
      <c r="C632" s="27" t="s">
        <v>6425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9001</v>
      </c>
      <c r="B633" s="32" t="s">
        <v>2245</v>
      </c>
      <c r="C633" s="27" t="s">
        <v>3185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1667</v>
      </c>
      <c r="B634" s="32" t="s">
        <v>2246</v>
      </c>
      <c r="C634" s="27" t="s">
        <v>3378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2247</v>
      </c>
      <c r="C635" s="27" t="s">
        <v>5798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7065</v>
      </c>
      <c r="B636" s="32" t="s">
        <v>2248</v>
      </c>
      <c r="C636" s="27" t="s">
        <v>6801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6522</v>
      </c>
      <c r="B637" s="32" t="s">
        <v>2249</v>
      </c>
      <c r="C637" s="27" t="s">
        <v>6802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5921</v>
      </c>
      <c r="B638" s="32" t="s">
        <v>2250</v>
      </c>
      <c r="C638" s="27" t="s">
        <v>6803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7212</v>
      </c>
      <c r="B639" s="32" t="s">
        <v>2251</v>
      </c>
      <c r="C639" s="27" t="s">
        <v>4241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5051</v>
      </c>
      <c r="B640" s="32" t="s">
        <v>2252</v>
      </c>
      <c r="C640" s="27" t="s">
        <v>4040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2253</v>
      </c>
      <c r="C641" s="27" t="s">
        <v>7152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7435</v>
      </c>
      <c r="B642" s="32" t="s">
        <v>2254</v>
      </c>
      <c r="C642" s="27" t="s">
        <v>7153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3929</v>
      </c>
      <c r="B643" s="32" t="s">
        <v>9164</v>
      </c>
      <c r="C643" s="27" t="s">
        <v>4502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6846</v>
      </c>
      <c r="B644" s="32" t="s">
        <v>9165</v>
      </c>
      <c r="C644" s="27" t="s">
        <v>4503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6100</v>
      </c>
      <c r="B645" s="32" t="s">
        <v>3220</v>
      </c>
      <c r="C645" s="27" t="s">
        <v>8109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5609</v>
      </c>
      <c r="B646" s="32" t="s">
        <v>5213</v>
      </c>
      <c r="C646" s="27" t="s">
        <v>4939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5761</v>
      </c>
      <c r="B647" s="32" t="s">
        <v>6378</v>
      </c>
      <c r="C647" s="27" t="s">
        <v>7636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7433</v>
      </c>
      <c r="B648" s="32" t="s">
        <v>4273</v>
      </c>
      <c r="C648" s="27" t="s">
        <v>7637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7311</v>
      </c>
      <c r="B649" s="32" t="s">
        <v>355</v>
      </c>
      <c r="C649" s="27" t="s">
        <v>7638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3410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1989</v>
      </c>
      <c r="B651" s="32" t="s">
        <v>5924</v>
      </c>
      <c r="C651" s="27" t="s">
        <v>4648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7634</v>
      </c>
      <c r="B652" s="32" t="s">
        <v>5925</v>
      </c>
      <c r="C652" s="27" t="s">
        <v>2401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5926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2751</v>
      </c>
      <c r="B654" s="32" t="s">
        <v>1594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2295</v>
      </c>
      <c r="B655" s="32" t="s">
        <v>1595</v>
      </c>
      <c r="C655" s="27" t="s">
        <v>2796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8504</v>
      </c>
      <c r="B656" s="32" t="s">
        <v>1596</v>
      </c>
      <c r="C656" s="27" t="s">
        <v>2797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2994</v>
      </c>
      <c r="B657" s="32" t="s">
        <v>7928</v>
      </c>
      <c r="C657" s="27" t="s">
        <v>7365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3638</v>
      </c>
      <c r="B658" s="32" t="s">
        <v>7929</v>
      </c>
      <c r="C658" s="27" t="s">
        <v>3868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7930</v>
      </c>
      <c r="C659" s="27" t="s">
        <v>5678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5660</v>
      </c>
      <c r="B660" s="32" t="s">
        <v>7931</v>
      </c>
      <c r="C660" s="27" t="s">
        <v>3602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4341</v>
      </c>
      <c r="B661" s="32" t="s">
        <v>7932</v>
      </c>
      <c r="C661" s="27" t="s">
        <v>4083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7933</v>
      </c>
      <c r="C662" s="27" t="s">
        <v>4084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8430</v>
      </c>
      <c r="B663" s="32" t="s">
        <v>7934</v>
      </c>
      <c r="C663" s="27" t="s">
        <v>4085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7456</v>
      </c>
      <c r="B664" s="32" t="s">
        <v>7935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8493</v>
      </c>
      <c r="B665" s="32" t="s">
        <v>3815</v>
      </c>
      <c r="C665" s="27" t="s">
        <v>1443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5193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1760</v>
      </c>
      <c r="B667" s="32" t="s">
        <v>6844</v>
      </c>
      <c r="C667" s="27" t="s">
        <v>5189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9001</v>
      </c>
      <c r="B668" s="32" t="s">
        <v>3344</v>
      </c>
      <c r="C668" s="27" t="s">
        <v>5190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1667</v>
      </c>
      <c r="B669" s="32" t="s">
        <v>6682</v>
      </c>
      <c r="C669" s="27" t="s">
        <v>2789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6683</v>
      </c>
      <c r="C670" s="27" t="s">
        <v>3816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7065</v>
      </c>
      <c r="B671" s="32" t="s">
        <v>6684</v>
      </c>
      <c r="C671" s="27" t="s">
        <v>7462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6522</v>
      </c>
      <c r="B672" s="32" t="s">
        <v>6685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5921</v>
      </c>
      <c r="B673" s="32" t="s">
        <v>6686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7212</v>
      </c>
      <c r="B674" s="32" t="s">
        <v>6687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5051</v>
      </c>
      <c r="B675" s="32" t="s">
        <v>6688</v>
      </c>
      <c r="C675" s="27" t="s">
        <v>2950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6689</v>
      </c>
      <c r="C676" s="27" t="s">
        <v>2951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7435</v>
      </c>
      <c r="B677" s="32" t="s">
        <v>6690</v>
      </c>
      <c r="C677" s="27" t="s">
        <v>7516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3929</v>
      </c>
      <c r="B678" s="32" t="s">
        <v>8511</v>
      </c>
      <c r="C678" s="27" t="s">
        <v>4519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6846</v>
      </c>
      <c r="B679" s="32" t="s">
        <v>8512</v>
      </c>
      <c r="C679" s="27" t="s">
        <v>6919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3788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99000</v>
      </c>
      <c r="H680" s="24">
        <f>H681+H713</f>
        <v>0</v>
      </c>
      <c r="I680" s="75">
        <f>I681+I713</f>
        <v>99000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5609</v>
      </c>
      <c r="B681" s="32" t="s">
        <v>2539</v>
      </c>
      <c r="C681" s="27" t="s">
        <v>3973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92400</v>
      </c>
      <c r="H681" s="28">
        <f>H682+H688+H697+H700+H703+H707+H712</f>
        <v>0</v>
      </c>
      <c r="I681" s="77">
        <f>I682+I688+I697+I700+I703+I707+I712</f>
        <v>92400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5761</v>
      </c>
      <c r="B682" s="32" t="s">
        <v>2540</v>
      </c>
      <c r="C682" s="27" t="s">
        <v>6337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92400</v>
      </c>
      <c r="H682" s="28">
        <f>SUM(H683:H687)</f>
        <v>0</v>
      </c>
      <c r="I682" s="28">
        <f>SUM(I683:I687)</f>
        <v>92400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7433</v>
      </c>
      <c r="B683" s="32" t="s">
        <v>6646</v>
      </c>
      <c r="C683" s="27" t="s">
        <v>8740</v>
      </c>
      <c r="D683" s="28" t="e">
        <f>(#REF!+#REF!)-#REF!</f>
        <v>#REF!</v>
      </c>
      <c r="E683" s="360" t="e">
        <f>#REF!-#REF!</f>
        <v>#REF!</v>
      </c>
      <c r="F683" s="78"/>
      <c r="G683" s="78">
        <v>70900</v>
      </c>
      <c r="H683" s="34"/>
      <c r="I683" s="79">
        <v>70900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7311</v>
      </c>
      <c r="B684" s="32" t="s">
        <v>886</v>
      </c>
      <c r="C684" s="27" t="s">
        <v>6338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5229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2673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4165</v>
      </c>
      <c r="B687" s="32" t="s">
        <v>889</v>
      </c>
      <c r="C687" s="41" t="s">
        <v>5230</v>
      </c>
      <c r="D687" s="43"/>
      <c r="E687" s="360" t="e">
        <f>#REF!-#REF!</f>
        <v>#REF!</v>
      </c>
      <c r="F687" s="78"/>
      <c r="G687" s="161">
        <v>21500</v>
      </c>
      <c r="H687" s="34"/>
      <c r="I687" s="79">
        <v>21500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1989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7634</v>
      </c>
      <c r="B689" s="32" t="s">
        <v>1126</v>
      </c>
      <c r="C689" s="27" t="s">
        <v>2674</v>
      </c>
      <c r="D689" s="28" t="e">
        <f>(#REF!+#REF!)-#REF!</f>
        <v>#REF!</v>
      </c>
      <c r="E689" s="360" t="e">
        <f>#REF!-#REF!</f>
        <v>#REF!</v>
      </c>
      <c r="F689" s="150"/>
      <c r="G689" s="78"/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2675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2751</v>
      </c>
      <c r="B691" s="32" t="s">
        <v>1128</v>
      </c>
      <c r="C691" s="27" t="s">
        <v>3699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2751</v>
      </c>
      <c r="B692" s="32" t="s">
        <v>1128</v>
      </c>
      <c r="C692" s="27" t="s">
        <v>2556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2751</v>
      </c>
      <c r="B693" s="32" t="s">
        <v>1128</v>
      </c>
      <c r="C693" s="298" t="s">
        <v>3698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2295</v>
      </c>
      <c r="B694" s="32" t="s">
        <v>1129</v>
      </c>
      <c r="C694" s="27" t="s">
        <v>2557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8504</v>
      </c>
      <c r="B695" s="32" t="s">
        <v>1130</v>
      </c>
      <c r="C695" s="27" t="s">
        <v>2420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2994</v>
      </c>
      <c r="B696" s="32" t="s">
        <v>1131</v>
      </c>
      <c r="C696" s="27" t="s">
        <v>8270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3638</v>
      </c>
      <c r="B697" s="32" t="s">
        <v>2739</v>
      </c>
      <c r="C697" s="27" t="s">
        <v>5890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2740</v>
      </c>
      <c r="C698" s="27" t="s">
        <v>4840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5660</v>
      </c>
      <c r="B699" s="32" t="s">
        <v>2741</v>
      </c>
      <c r="C699" s="27" t="s">
        <v>4841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4341</v>
      </c>
      <c r="B700" s="32" t="s">
        <v>2742</v>
      </c>
      <c r="C700" s="27" t="s">
        <v>3851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7351</v>
      </c>
      <c r="C701" s="27" t="s">
        <v>2791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8430</v>
      </c>
      <c r="B702" s="32" t="s">
        <v>7352</v>
      </c>
      <c r="C702" s="27" t="s">
        <v>5056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7456</v>
      </c>
      <c r="B703" s="32" t="s">
        <v>1810</v>
      </c>
      <c r="C703" s="27" t="s">
        <v>6107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8493</v>
      </c>
      <c r="B704" s="32" t="s">
        <v>1811</v>
      </c>
      <c r="C704" s="27" t="s">
        <v>6108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6868</v>
      </c>
      <c r="C705" s="27" t="s">
        <v>2386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1760</v>
      </c>
      <c r="B706" s="32" t="s">
        <v>6869</v>
      </c>
      <c r="C706" s="27" t="s">
        <v>2387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9001</v>
      </c>
      <c r="B707" s="32" t="s">
        <v>775</v>
      </c>
      <c r="C707" s="27" t="s">
        <v>3349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1667</v>
      </c>
      <c r="B708" s="32" t="s">
        <v>776</v>
      </c>
      <c r="C708" s="27" t="s">
        <v>1575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1492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7065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6227</v>
      </c>
      <c r="B711" s="345"/>
      <c r="C711" s="164" t="s">
        <v>9247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6522</v>
      </c>
      <c r="B712" s="32" t="s">
        <v>779</v>
      </c>
      <c r="C712" s="27" t="s">
        <v>6830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5921</v>
      </c>
      <c r="B713" s="32" t="s">
        <v>7679</v>
      </c>
      <c r="C713" s="27" t="s">
        <v>2389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6600</v>
      </c>
      <c r="H713" s="28">
        <f>SUM(H714:H717)</f>
        <v>0</v>
      </c>
      <c r="I713" s="77">
        <f>SUM(I714:I717)</f>
        <v>6600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7212</v>
      </c>
      <c r="B714" s="32" t="s">
        <v>7680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5051</v>
      </c>
      <c r="B715" s="32" t="s">
        <v>8918</v>
      </c>
      <c r="C715" s="27" t="s">
        <v>7306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3465</v>
      </c>
      <c r="C716" s="27" t="s">
        <v>5971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7435</v>
      </c>
      <c r="B717" s="32" t="s">
        <v>3396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6600</v>
      </c>
      <c r="H717" s="28">
        <f>H719+H718</f>
        <v>0</v>
      </c>
      <c r="I717" s="28">
        <f>I719+I718</f>
        <v>6600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6012</v>
      </c>
      <c r="B718" s="32"/>
      <c r="C718" s="27" t="s">
        <v>8747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6014</v>
      </c>
      <c r="B719" s="399" t="s">
        <v>3397</v>
      </c>
      <c r="C719" s="400" t="s">
        <v>2363</v>
      </c>
      <c r="D719" s="37"/>
      <c r="E719" s="401" t="e">
        <f>#REF!-#REF!</f>
        <v>#REF!</v>
      </c>
      <c r="F719" s="402"/>
      <c r="G719" s="403">
        <v>6600</v>
      </c>
      <c r="H719" s="404"/>
      <c r="I719" s="405">
        <v>6600</v>
      </c>
      <c r="J719" s="94"/>
      <c r="K719" s="317" t="e">
        <f>#REF!-#REF!</f>
        <v>#REF!</v>
      </c>
    </row>
    <row r="720" spans="1:11" ht="11.25" hidden="1" customHeight="1">
      <c r="A720" s="25" t="s">
        <v>3929</v>
      </c>
      <c r="B720" s="26" t="s">
        <v>7679</v>
      </c>
      <c r="C720" s="27" t="s">
        <v>4795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6846</v>
      </c>
      <c r="B721" s="26" t="s">
        <v>7680</v>
      </c>
      <c r="C721" s="27" t="s">
        <v>3944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1857</v>
      </c>
      <c r="B722" s="26" t="s">
        <v>8918</v>
      </c>
      <c r="C722" s="27" t="s">
        <v>7340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5609</v>
      </c>
      <c r="B723" s="26" t="s">
        <v>3465</v>
      </c>
      <c r="C723" s="27" t="s">
        <v>7341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5761</v>
      </c>
      <c r="B724" s="26" t="s">
        <v>3396</v>
      </c>
      <c r="C724" s="27" t="s">
        <v>4551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7433</v>
      </c>
      <c r="B725" s="26" t="s">
        <v>3397</v>
      </c>
      <c r="C725" s="27" t="s">
        <v>8735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7311</v>
      </c>
      <c r="B726" s="26" t="s">
        <v>2752</v>
      </c>
      <c r="C726" s="27" t="s">
        <v>5614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1922</v>
      </c>
      <c r="C727" s="27" t="s">
        <v>2854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1989</v>
      </c>
      <c r="B728" s="26" t="s">
        <v>1923</v>
      </c>
      <c r="C728" s="27" t="s">
        <v>2285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7634</v>
      </c>
      <c r="B729" s="26" t="s">
        <v>1924</v>
      </c>
      <c r="C729" s="27" t="s">
        <v>1663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1925</v>
      </c>
      <c r="C730" s="27" t="s">
        <v>5257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2751</v>
      </c>
      <c r="B731" s="26" t="s">
        <v>1926</v>
      </c>
      <c r="C731" s="27" t="s">
        <v>7654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2295</v>
      </c>
      <c r="B732" s="26" t="s">
        <v>7938</v>
      </c>
      <c r="C732" s="27" t="s">
        <v>7597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8504</v>
      </c>
      <c r="B733" s="26" t="s">
        <v>7939</v>
      </c>
      <c r="C733" s="27" t="s">
        <v>8919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2994</v>
      </c>
      <c r="B734" s="26" t="s">
        <v>4484</v>
      </c>
      <c r="C734" s="27" t="s">
        <v>8920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3638</v>
      </c>
      <c r="B735" s="26" t="s">
        <v>4485</v>
      </c>
      <c r="C735" s="27" t="s">
        <v>5279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4486</v>
      </c>
      <c r="C736" s="27" t="s">
        <v>4229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5660</v>
      </c>
      <c r="B737" s="26" t="s">
        <v>4487</v>
      </c>
      <c r="C737" s="27" t="s">
        <v>1579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4341</v>
      </c>
      <c r="B738" s="26" t="s">
        <v>4488</v>
      </c>
      <c r="C738" s="27" t="s">
        <v>6269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4489</v>
      </c>
      <c r="C739" s="27" t="s">
        <v>5879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8430</v>
      </c>
      <c r="B740" s="26" t="s">
        <v>4490</v>
      </c>
      <c r="C740" s="27" t="s">
        <v>4496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7456</v>
      </c>
      <c r="B741" s="26" t="s">
        <v>4491</v>
      </c>
      <c r="C741" s="27" t="s">
        <v>4644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8493</v>
      </c>
      <c r="B742" s="26" t="s">
        <v>4492</v>
      </c>
      <c r="C742" s="27" t="s">
        <v>5494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7889</v>
      </c>
      <c r="C743" s="27" t="s">
        <v>6774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1760</v>
      </c>
      <c r="B744" s="26" t="s">
        <v>7890</v>
      </c>
      <c r="C744" s="27" t="s">
        <v>2669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9001</v>
      </c>
      <c r="B745" s="26" t="s">
        <v>7891</v>
      </c>
      <c r="C745" s="27" t="s">
        <v>4655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1667</v>
      </c>
      <c r="B746" s="26" t="s">
        <v>7892</v>
      </c>
      <c r="C746" s="27" t="s">
        <v>6787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7893</v>
      </c>
      <c r="C747" s="27" t="s">
        <v>6788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7065</v>
      </c>
      <c r="B748" s="26" t="s">
        <v>6579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6522</v>
      </c>
      <c r="B749" s="26" t="s">
        <v>2</v>
      </c>
      <c r="C749" s="27" t="s">
        <v>4936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5921</v>
      </c>
      <c r="B750" s="26" t="s">
        <v>3</v>
      </c>
      <c r="C750" s="27" t="s">
        <v>3163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7212</v>
      </c>
      <c r="B751" s="26" t="s">
        <v>497</v>
      </c>
      <c r="C751" s="27" t="s">
        <v>6254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5051</v>
      </c>
      <c r="B752" s="26" t="s">
        <v>498</v>
      </c>
      <c r="C752" s="27" t="s">
        <v>4034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4859</v>
      </c>
      <c r="C753" s="27" t="s">
        <v>4035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7435</v>
      </c>
      <c r="B754" s="26" t="s">
        <v>9020</v>
      </c>
      <c r="C754" s="27" t="s">
        <v>6278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3929</v>
      </c>
      <c r="B755" s="26" t="s">
        <v>9021</v>
      </c>
      <c r="C755" s="27" t="s">
        <v>4730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6846</v>
      </c>
      <c r="B756" s="26" t="s">
        <v>9022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9023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5609</v>
      </c>
      <c r="B758" s="26" t="s">
        <v>9024</v>
      </c>
      <c r="C758" s="27" t="s">
        <v>2574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5761</v>
      </c>
      <c r="B759" s="26" t="s">
        <v>5146</v>
      </c>
      <c r="C759" s="27" t="s">
        <v>8973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7433</v>
      </c>
      <c r="B760" s="26" t="s">
        <v>5147</v>
      </c>
      <c r="C760" s="27" t="s">
        <v>2981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7311</v>
      </c>
      <c r="B761" s="26" t="s">
        <v>5842</v>
      </c>
      <c r="C761" s="27" t="s">
        <v>6300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5843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1989</v>
      </c>
      <c r="B763" s="26" t="s">
        <v>5844</v>
      </c>
      <c r="C763" s="27" t="s">
        <v>4246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7634</v>
      </c>
      <c r="B764" s="26" t="s">
        <v>2313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2314</v>
      </c>
      <c r="C765" s="27" t="s">
        <v>4969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2751</v>
      </c>
      <c r="B766" s="26" t="s">
        <v>9067</v>
      </c>
      <c r="C766" s="27" t="s">
        <v>7653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2295</v>
      </c>
      <c r="B767" s="26" t="s">
        <v>6415</v>
      </c>
      <c r="C767" s="27" t="s">
        <v>8405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8504</v>
      </c>
      <c r="B768" s="26" t="s">
        <v>3654</v>
      </c>
      <c r="C768" s="27" t="s">
        <v>2836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2994</v>
      </c>
      <c r="B769" s="26" t="s">
        <v>3655</v>
      </c>
      <c r="C769" s="27" t="s">
        <v>8101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3638</v>
      </c>
      <c r="B770" s="26" t="s">
        <v>8079</v>
      </c>
      <c r="C770" s="27" t="s">
        <v>3778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4698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5660</v>
      </c>
      <c r="B772" s="26" t="s">
        <v>4699</v>
      </c>
      <c r="C772" s="27" t="s">
        <v>7885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4341</v>
      </c>
      <c r="B773" s="26" t="s">
        <v>7776</v>
      </c>
      <c r="C773" s="27" t="s">
        <v>4153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7777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8430</v>
      </c>
      <c r="B775" s="26" t="s">
        <v>7778</v>
      </c>
      <c r="C775" s="27" t="s">
        <v>6660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7456</v>
      </c>
      <c r="B776" s="26" t="s">
        <v>7779</v>
      </c>
      <c r="C776" s="27" t="s">
        <v>4813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8493</v>
      </c>
      <c r="B777" s="26" t="s">
        <v>7780</v>
      </c>
      <c r="C777" s="27" t="s">
        <v>4814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9199</v>
      </c>
      <c r="C778" s="27" t="s">
        <v>2661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1760</v>
      </c>
      <c r="B779" s="26" t="s">
        <v>9200</v>
      </c>
      <c r="C779" s="27" t="s">
        <v>4129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9001</v>
      </c>
      <c r="B780" s="26" t="s">
        <v>8861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1667</v>
      </c>
      <c r="B781" s="26" t="s">
        <v>7066</v>
      </c>
      <c r="C781" s="27" t="s">
        <v>1587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7067</v>
      </c>
      <c r="C782" s="27" t="s">
        <v>8320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7065</v>
      </c>
      <c r="B783" s="26" t="s">
        <v>1495</v>
      </c>
      <c r="C783" s="27" t="s">
        <v>4866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6522</v>
      </c>
      <c r="B784" s="26" t="s">
        <v>5792</v>
      </c>
      <c r="C784" s="27" t="s">
        <v>7754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5921</v>
      </c>
      <c r="B785" s="26" t="s">
        <v>5793</v>
      </c>
      <c r="C785" s="27" t="s">
        <v>7755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7212</v>
      </c>
      <c r="B786" s="26" t="s">
        <v>5794</v>
      </c>
      <c r="C786" s="27" t="s">
        <v>8479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5051</v>
      </c>
      <c r="B787" s="26" t="s">
        <v>5795</v>
      </c>
      <c r="C787" s="27" t="s">
        <v>7137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5796</v>
      </c>
      <c r="C788" s="27" t="s">
        <v>8245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7435</v>
      </c>
      <c r="B789" s="26" t="s">
        <v>5115</v>
      </c>
      <c r="C789" s="27" t="s">
        <v>8913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3929</v>
      </c>
      <c r="B790" s="26" t="s">
        <v>5116</v>
      </c>
      <c r="C790" s="27" t="s">
        <v>8581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6846</v>
      </c>
      <c r="B791" s="26" t="s">
        <v>3548</v>
      </c>
      <c r="C791" s="27" t="s">
        <v>7991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5893</v>
      </c>
      <c r="B792" s="26" t="s">
        <v>2277</v>
      </c>
      <c r="C792" s="27" t="s">
        <v>5894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5609</v>
      </c>
      <c r="B793" s="26" t="s">
        <v>2278</v>
      </c>
      <c r="C793" s="27" t="s">
        <v>2186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5761</v>
      </c>
      <c r="B794" s="26" t="s">
        <v>7759</v>
      </c>
      <c r="C794" s="27" t="s">
        <v>5128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7433</v>
      </c>
      <c r="B795" s="26" t="s">
        <v>7760</v>
      </c>
      <c r="C795" s="27" t="s">
        <v>7268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7311</v>
      </c>
      <c r="B796" s="26" t="s">
        <v>7761</v>
      </c>
      <c r="C796" s="27" t="s">
        <v>7547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7762</v>
      </c>
      <c r="C797" s="27" t="s">
        <v>7544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1989</v>
      </c>
      <c r="B798" s="26" t="s">
        <v>7763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7634</v>
      </c>
      <c r="B799" s="26" t="s">
        <v>6921</v>
      </c>
      <c r="C799" s="27" t="s">
        <v>5920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2468</v>
      </c>
      <c r="C800" s="27" t="s">
        <v>9028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2751</v>
      </c>
      <c r="B801" s="26" t="s">
        <v>4327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2295</v>
      </c>
      <c r="B802" s="26" t="s">
        <v>4328</v>
      </c>
      <c r="C802" s="27" t="s">
        <v>7860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8504</v>
      </c>
      <c r="B803" s="26" t="s">
        <v>4329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2994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3638</v>
      </c>
      <c r="B805" s="26" t="s">
        <v>2396</v>
      </c>
      <c r="C805" s="27" t="s">
        <v>2291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2153</v>
      </c>
      <c r="C806" s="27" t="s">
        <v>7227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5660</v>
      </c>
      <c r="B807" s="26" t="s">
        <v>217</v>
      </c>
      <c r="C807" s="27" t="s">
        <v>8217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4341</v>
      </c>
      <c r="B808" s="26" t="s">
        <v>218</v>
      </c>
      <c r="C808" s="27" t="s">
        <v>4056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8426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8430</v>
      </c>
      <c r="B810" s="26" t="s">
        <v>220</v>
      </c>
      <c r="C810" s="27" t="s">
        <v>4878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7456</v>
      </c>
      <c r="B811" s="26" t="s">
        <v>1855</v>
      </c>
      <c r="C811" s="27" t="s">
        <v>4879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8493</v>
      </c>
      <c r="B812" s="26" t="s">
        <v>6884</v>
      </c>
      <c r="C812" s="27" t="s">
        <v>7998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7999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1760</v>
      </c>
      <c r="B814" s="26" t="s">
        <v>489</v>
      </c>
      <c r="C814" s="27" t="s">
        <v>2972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9001</v>
      </c>
      <c r="B815" s="26" t="s">
        <v>490</v>
      </c>
      <c r="C815" s="27" t="s">
        <v>1895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1667</v>
      </c>
      <c r="B816" s="26" t="s">
        <v>491</v>
      </c>
      <c r="C816" s="27" t="s">
        <v>7232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5184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7065</v>
      </c>
      <c r="B818" s="26" t="s">
        <v>109</v>
      </c>
      <c r="C818" s="27" t="s">
        <v>4636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6522</v>
      </c>
      <c r="B819" s="26" t="s">
        <v>110</v>
      </c>
      <c r="C819" s="27" t="s">
        <v>3750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5921</v>
      </c>
      <c r="B820" s="26" t="s">
        <v>7190</v>
      </c>
      <c r="C820" s="27" t="s">
        <v>4220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7212</v>
      </c>
      <c r="B821" s="26" t="s">
        <v>7191</v>
      </c>
      <c r="C821" s="27" t="s">
        <v>1420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5051</v>
      </c>
      <c r="B822" s="26" t="s">
        <v>2154</v>
      </c>
      <c r="C822" s="27" t="s">
        <v>3600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2155</v>
      </c>
      <c r="C823" s="27" t="s">
        <v>8062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7435</v>
      </c>
      <c r="B824" s="26" t="s">
        <v>3502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3929</v>
      </c>
      <c r="B825" s="26" t="s">
        <v>3503</v>
      </c>
      <c r="C825" s="27" t="s">
        <v>7690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6846</v>
      </c>
      <c r="B826" s="26" t="s">
        <v>3504</v>
      </c>
      <c r="C826" s="27" t="s">
        <v>8520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2757</v>
      </c>
      <c r="B827" s="26" t="s">
        <v>3505</v>
      </c>
      <c r="C827" s="27" t="s">
        <v>2758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5609</v>
      </c>
      <c r="B828" s="26" t="s">
        <v>3506</v>
      </c>
      <c r="C828" s="27" t="s">
        <v>4574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5761</v>
      </c>
      <c r="B829" s="26" t="s">
        <v>3507</v>
      </c>
      <c r="C829" s="27" t="s">
        <v>5278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7433</v>
      </c>
      <c r="B830" s="26" t="s">
        <v>3217</v>
      </c>
      <c r="C830" s="27" t="s">
        <v>7420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7311</v>
      </c>
      <c r="B831" s="26" t="s">
        <v>7923</v>
      </c>
      <c r="C831" s="27" t="s">
        <v>9170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2800</v>
      </c>
      <c r="C832" s="27" t="s">
        <v>3442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1989</v>
      </c>
      <c r="B833" s="26" t="s">
        <v>4461</v>
      </c>
      <c r="C833" s="27" t="s">
        <v>7073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7634</v>
      </c>
      <c r="B834" s="26" t="s">
        <v>4462</v>
      </c>
      <c r="C834" s="27" t="s">
        <v>2258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1985</v>
      </c>
      <c r="C835" s="27" t="s">
        <v>5166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2751</v>
      </c>
      <c r="B836" s="26" t="s">
        <v>1848</v>
      </c>
      <c r="C836" s="27" t="s">
        <v>2463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2295</v>
      </c>
      <c r="B837" s="26" t="s">
        <v>6557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8504</v>
      </c>
      <c r="B838" s="26" t="s">
        <v>6558</v>
      </c>
      <c r="C838" s="27" t="s">
        <v>6431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2994</v>
      </c>
      <c r="B839" s="26" t="s">
        <v>6559</v>
      </c>
      <c r="C839" s="27" t="s">
        <v>6276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3638</v>
      </c>
      <c r="B840" s="26" t="s">
        <v>4616</v>
      </c>
      <c r="C840" s="27" t="s">
        <v>6277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4617</v>
      </c>
      <c r="C841" s="27" t="s">
        <v>5714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5660</v>
      </c>
      <c r="B842" s="26" t="s">
        <v>4618</v>
      </c>
      <c r="C842" s="27" t="s">
        <v>5571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4341</v>
      </c>
      <c r="B843" s="26" t="s">
        <v>4619</v>
      </c>
      <c r="C843" s="27" t="s">
        <v>6550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4620</v>
      </c>
      <c r="C844" s="27" t="s">
        <v>3865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8430</v>
      </c>
      <c r="B845" s="26" t="s">
        <v>4621</v>
      </c>
      <c r="C845" s="27" t="s">
        <v>3866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7456</v>
      </c>
      <c r="B846" s="26" t="s">
        <v>4622</v>
      </c>
      <c r="C846" s="27" t="s">
        <v>3867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8493</v>
      </c>
      <c r="B847" s="26" t="s">
        <v>4623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4906</v>
      </c>
      <c r="C848" s="27" t="s">
        <v>4247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1760</v>
      </c>
      <c r="B849" s="26" t="s">
        <v>4907</v>
      </c>
      <c r="C849" s="27" t="s">
        <v>4248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9001</v>
      </c>
      <c r="B850" s="26" t="s">
        <v>7372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1667</v>
      </c>
      <c r="B851" s="26" t="s">
        <v>7373</v>
      </c>
      <c r="C851" s="27" t="s">
        <v>5803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7374</v>
      </c>
      <c r="C852" s="27" t="s">
        <v>5967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7065</v>
      </c>
      <c r="B853" s="26" t="s">
        <v>7111</v>
      </c>
      <c r="C853" s="27" t="s">
        <v>5968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6522</v>
      </c>
      <c r="B854" s="26" t="s">
        <v>7112</v>
      </c>
      <c r="C854" s="27" t="s">
        <v>9136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5921</v>
      </c>
      <c r="B855" s="26" t="s">
        <v>4387</v>
      </c>
      <c r="C855" s="27" t="s">
        <v>1874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7212</v>
      </c>
      <c r="B856" s="26" t="s">
        <v>4388</v>
      </c>
      <c r="C856" s="27" t="s">
        <v>8100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5051</v>
      </c>
      <c r="B857" s="26" t="s">
        <v>4389</v>
      </c>
      <c r="C857" s="27" t="s">
        <v>8230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7805</v>
      </c>
      <c r="C858" s="27" t="s">
        <v>7548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7435</v>
      </c>
      <c r="B859" s="26" t="s">
        <v>7806</v>
      </c>
      <c r="C859" s="27" t="s">
        <v>3987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3929</v>
      </c>
      <c r="B860" s="26" t="s">
        <v>2487</v>
      </c>
      <c r="C860" s="27" t="s">
        <v>3988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6846</v>
      </c>
      <c r="B861" s="26" t="s">
        <v>7660</v>
      </c>
      <c r="C861" s="27" t="s">
        <v>8926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7676</v>
      </c>
      <c r="B862" s="26" t="s">
        <v>8644</v>
      </c>
      <c r="C862" s="27" t="s">
        <v>7677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5609</v>
      </c>
      <c r="B863" s="26" t="s">
        <v>809</v>
      </c>
      <c r="C863" s="27" t="s">
        <v>4555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5761</v>
      </c>
      <c r="B864" s="26" t="s">
        <v>810</v>
      </c>
      <c r="C864" s="27" t="s">
        <v>4452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7433</v>
      </c>
      <c r="B865" s="26" t="s">
        <v>2630</v>
      </c>
      <c r="C865" s="27" t="s">
        <v>5818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7311</v>
      </c>
      <c r="B866" s="26" t="s">
        <v>486</v>
      </c>
      <c r="C866" s="27" t="s">
        <v>5819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3696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1989</v>
      </c>
      <c r="B868" s="26" t="s">
        <v>3266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7634</v>
      </c>
      <c r="B869" s="26" t="s">
        <v>1216</v>
      </c>
      <c r="C869" s="27" t="s">
        <v>1556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1977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2751</v>
      </c>
      <c r="B871" s="26" t="s">
        <v>3542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2295</v>
      </c>
      <c r="B872" s="26" t="s">
        <v>3543</v>
      </c>
      <c r="C872" s="27" t="s">
        <v>7789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8504</v>
      </c>
      <c r="B873" s="26" t="s">
        <v>3544</v>
      </c>
      <c r="C873" s="27" t="s">
        <v>8265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2994</v>
      </c>
      <c r="B874" s="26" t="s">
        <v>561</v>
      </c>
      <c r="C874" s="27" t="s">
        <v>8266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3638</v>
      </c>
      <c r="B875" s="26" t="s">
        <v>562</v>
      </c>
      <c r="C875" s="27" t="s">
        <v>8267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8944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5660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4341</v>
      </c>
      <c r="B878" s="26" t="s">
        <v>2743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2744</v>
      </c>
      <c r="C879" s="27" t="s">
        <v>7363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8430</v>
      </c>
      <c r="B880" s="26" t="s">
        <v>6006</v>
      </c>
      <c r="C880" s="27" t="s">
        <v>8733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7456</v>
      </c>
      <c r="B881" s="26" t="s">
        <v>7225</v>
      </c>
      <c r="C881" s="27" t="s">
        <v>1929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8493</v>
      </c>
      <c r="B882" s="26" t="s">
        <v>7226</v>
      </c>
      <c r="C882" s="27" t="s">
        <v>8113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3318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1760</v>
      </c>
      <c r="B884" s="26" t="s">
        <v>142</v>
      </c>
      <c r="C884" s="27" t="s">
        <v>7981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9001</v>
      </c>
      <c r="B885" s="26" t="s">
        <v>4330</v>
      </c>
      <c r="C885" s="27" t="s">
        <v>7982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1667</v>
      </c>
      <c r="B886" s="26" t="s">
        <v>413</v>
      </c>
      <c r="C886" s="27" t="s">
        <v>3489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7852</v>
      </c>
      <c r="C887" s="27" t="s">
        <v>3160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7065</v>
      </c>
      <c r="B888" s="26" t="s">
        <v>7853</v>
      </c>
      <c r="C888" s="27" t="s">
        <v>4191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6522</v>
      </c>
      <c r="B889" s="26" t="s">
        <v>3102</v>
      </c>
      <c r="C889" s="27" t="s">
        <v>4738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5921</v>
      </c>
      <c r="B890" s="26" t="s">
        <v>3103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7212</v>
      </c>
      <c r="B891" s="26" t="s">
        <v>4063</v>
      </c>
      <c r="C891" s="27" t="s">
        <v>3526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5051</v>
      </c>
      <c r="B892" s="26" t="s">
        <v>1468</v>
      </c>
      <c r="C892" s="27" t="s">
        <v>3527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1469</v>
      </c>
      <c r="C893" s="27" t="s">
        <v>9217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7435</v>
      </c>
      <c r="B894" s="26" t="s">
        <v>1470</v>
      </c>
      <c r="C894" s="27" t="s">
        <v>1803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3929</v>
      </c>
      <c r="B895" s="26" t="s">
        <v>4479</v>
      </c>
      <c r="C895" s="27" t="s">
        <v>1648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6846</v>
      </c>
      <c r="B896" s="26" t="s">
        <v>4307</v>
      </c>
      <c r="C896" s="27" t="s">
        <v>2627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6692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5609</v>
      </c>
      <c r="B898" s="26" t="s">
        <v>1798</v>
      </c>
      <c r="C898" s="27" t="s">
        <v>7177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5761</v>
      </c>
      <c r="B899" s="26" t="s">
        <v>1799</v>
      </c>
      <c r="C899" s="27" t="s">
        <v>7808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7433</v>
      </c>
      <c r="B900" s="26" t="s">
        <v>1800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7311</v>
      </c>
      <c r="B901" s="26" t="s">
        <v>1801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1802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1989</v>
      </c>
      <c r="B903" s="26" t="s">
        <v>467</v>
      </c>
      <c r="C903" s="27" t="s">
        <v>6780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7634</v>
      </c>
      <c r="B904" s="26" t="s">
        <v>3366</v>
      </c>
      <c r="C904" s="27" t="s">
        <v>4471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9208</v>
      </c>
      <c r="C905" s="27" t="s">
        <v>4778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2751</v>
      </c>
      <c r="B906" s="26" t="s">
        <v>9209</v>
      </c>
      <c r="C906" s="27" t="s">
        <v>2339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2295</v>
      </c>
      <c r="B907" s="26" t="s">
        <v>3767</v>
      </c>
      <c r="C907" s="27" t="s">
        <v>3012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8504</v>
      </c>
      <c r="B908" s="26" t="s">
        <v>3768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2994</v>
      </c>
      <c r="B909" s="26" t="s">
        <v>3769</v>
      </c>
      <c r="C909" s="27" t="s">
        <v>5219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3638</v>
      </c>
      <c r="B910" s="26" t="s">
        <v>3770</v>
      </c>
      <c r="C910" s="27" t="s">
        <v>3192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2360</v>
      </c>
      <c r="C911" s="27" t="s">
        <v>1816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5660</v>
      </c>
      <c r="B912" s="26" t="s">
        <v>3038</v>
      </c>
      <c r="C912" s="27" t="s">
        <v>6020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4341</v>
      </c>
      <c r="B913" s="26" t="s">
        <v>3910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2637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8430</v>
      </c>
      <c r="B915" s="26" t="s">
        <v>3597</v>
      </c>
      <c r="C915" s="27" t="s">
        <v>4836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7456</v>
      </c>
      <c r="B916" s="26" t="s">
        <v>3381</v>
      </c>
      <c r="C916" s="27" t="s">
        <v>4837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8493</v>
      </c>
      <c r="B917" s="26" t="s">
        <v>6025</v>
      </c>
      <c r="C917" s="27" t="s">
        <v>9002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9237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1760</v>
      </c>
      <c r="B919" s="26" t="s">
        <v>5339</v>
      </c>
      <c r="C919" s="27" t="s">
        <v>5064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9001</v>
      </c>
      <c r="B920" s="26" t="s">
        <v>6797</v>
      </c>
      <c r="C920" s="27" t="s">
        <v>4504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1667</v>
      </c>
      <c r="B921" s="26" t="s">
        <v>5555</v>
      </c>
      <c r="C921" s="27" t="s">
        <v>3882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3017</v>
      </c>
      <c r="C922" s="27" t="s">
        <v>3883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7065</v>
      </c>
      <c r="B923" s="26" t="s">
        <v>228</v>
      </c>
      <c r="C923" s="27" t="s">
        <v>8220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6522</v>
      </c>
      <c r="B924" s="26" t="s">
        <v>229</v>
      </c>
      <c r="C924" s="27" t="s">
        <v>8221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5921</v>
      </c>
      <c r="B925" s="26" t="s">
        <v>230</v>
      </c>
      <c r="C925" s="27" t="s">
        <v>7667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7212</v>
      </c>
      <c r="B926" s="26" t="s">
        <v>231</v>
      </c>
      <c r="C926" s="27" t="s">
        <v>4608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5051</v>
      </c>
      <c r="B927" s="26" t="s">
        <v>3908</v>
      </c>
      <c r="C927" s="27" t="s">
        <v>2227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3909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7435</v>
      </c>
      <c r="B929" s="26" t="s">
        <v>1435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3929</v>
      </c>
      <c r="B930" s="26" t="s">
        <v>1436</v>
      </c>
      <c r="C930" s="27" t="s">
        <v>7056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6846</v>
      </c>
      <c r="B931" s="26" t="s">
        <v>1437</v>
      </c>
      <c r="C931" s="27" t="s">
        <v>5835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2273</v>
      </c>
      <c r="C932" s="33" t="s">
        <v>3071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16000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5609</v>
      </c>
      <c r="B933" s="32" t="s">
        <v>2274</v>
      </c>
      <c r="C933" s="27" t="s">
        <v>3072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14000</v>
      </c>
      <c r="H933" s="28">
        <f>H934+H938+H945+H948+H951+H955+H959</f>
        <v>0</v>
      </c>
      <c r="I933" s="77">
        <f>I934+I938+I945+I948+I951+I955+I959</f>
        <v>14000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5761</v>
      </c>
      <c r="B934" s="32" t="s">
        <v>2275</v>
      </c>
      <c r="C934" s="27" t="s">
        <v>5439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7433</v>
      </c>
      <c r="B935" s="32" t="s">
        <v>2276</v>
      </c>
      <c r="C935" s="27" t="s">
        <v>4396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7311</v>
      </c>
      <c r="B936" s="32" t="s">
        <v>6398</v>
      </c>
      <c r="C936" s="27" t="s">
        <v>3153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6399</v>
      </c>
      <c r="C937" s="27" t="s">
        <v>3154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1989</v>
      </c>
      <c r="B938" s="32" t="s">
        <v>6400</v>
      </c>
      <c r="C938" s="27" t="s">
        <v>8708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14000</v>
      </c>
      <c r="H938" s="28">
        <f>SUM(H939:H944)</f>
        <v>0</v>
      </c>
      <c r="I938" s="77">
        <f>SUM(I939:I944)</f>
        <v>14000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7634</v>
      </c>
      <c r="B939" s="32" t="s">
        <v>6401</v>
      </c>
      <c r="C939" s="27" t="s">
        <v>1860</v>
      </c>
      <c r="D939" s="28" t="e">
        <f>(#REF!+#REF!)-#REF!</f>
        <v>#REF!</v>
      </c>
      <c r="E939" s="360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6402</v>
      </c>
      <c r="C940" s="27" t="s">
        <v>7250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2751</v>
      </c>
      <c r="B941" s="32" t="s">
        <v>6403</v>
      </c>
      <c r="C941" s="27" t="s">
        <v>7337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2295</v>
      </c>
      <c r="B942" s="32" t="s">
        <v>6404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8504</v>
      </c>
      <c r="B943" s="32" t="s">
        <v>8996</v>
      </c>
      <c r="C943" s="27" t="s">
        <v>1870</v>
      </c>
      <c r="D943" s="28" t="e">
        <f>(#REF!+#REF!)-#REF!</f>
        <v>#REF!</v>
      </c>
      <c r="E943" s="360" t="e">
        <f>#REF!-#REF!</f>
        <v>#REF!</v>
      </c>
      <c r="F943" s="76">
        <f t="shared" si="22"/>
        <v>0</v>
      </c>
      <c r="G943" s="28">
        <f t="shared" si="22"/>
        <v>14000</v>
      </c>
      <c r="H943" s="28">
        <f t="shared" si="22"/>
        <v>0</v>
      </c>
      <c r="I943" s="77">
        <f t="shared" si="22"/>
        <v>14000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2994</v>
      </c>
      <c r="B944" s="32" t="s">
        <v>8997</v>
      </c>
      <c r="C944" s="27" t="s">
        <v>8263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3638</v>
      </c>
      <c r="B945" s="32" t="s">
        <v>8998</v>
      </c>
      <c r="C945" s="27" t="s">
        <v>2852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2304</v>
      </c>
      <c r="D946" s="28" t="e">
        <f>(#REF!+#REF!)-#REF!</f>
        <v>#REF!</v>
      </c>
      <c r="E946" s="360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5660</v>
      </c>
      <c r="B947" s="32" t="s">
        <v>4170</v>
      </c>
      <c r="C947" s="27" t="s">
        <v>6749</v>
      </c>
      <c r="D947" s="28" t="e">
        <f>(#REF!+#REF!)-#REF!</f>
        <v>#REF!</v>
      </c>
      <c r="E947" s="360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4341</v>
      </c>
      <c r="B948" s="32" t="s">
        <v>4171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4172</v>
      </c>
      <c r="C949" s="27" t="s">
        <v>8384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8430</v>
      </c>
      <c r="B950" s="32" t="s">
        <v>4173</v>
      </c>
      <c r="C950" s="27" t="s">
        <v>8755</v>
      </c>
      <c r="D950" s="28" t="e">
        <f>(#REF!+#REF!)-#REF!</f>
        <v>#REF!</v>
      </c>
      <c r="E950" s="360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7456</v>
      </c>
      <c r="B951" s="32" t="s">
        <v>4174</v>
      </c>
      <c r="C951" s="27" t="s">
        <v>8385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8493</v>
      </c>
      <c r="B952" s="32" t="s">
        <v>4175</v>
      </c>
      <c r="C952" s="27" t="s">
        <v>8328</v>
      </c>
      <c r="D952" s="28" t="e">
        <f>(#REF!+#REF!)-#REF!</f>
        <v>#REF!</v>
      </c>
      <c r="E952" s="360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4176</v>
      </c>
      <c r="C953" s="27" t="s">
        <v>8329</v>
      </c>
      <c r="D953" s="28" t="e">
        <f>(#REF!+#REF!)-#REF!</f>
        <v>#REF!</v>
      </c>
      <c r="E953" s="360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1760</v>
      </c>
      <c r="B954" s="32" t="s">
        <v>4177</v>
      </c>
      <c r="C954" s="27" t="s">
        <v>3063</v>
      </c>
      <c r="D954" s="28" t="e">
        <f>(#REF!+#REF!)-#REF!</f>
        <v>#REF!</v>
      </c>
      <c r="E954" s="360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9001</v>
      </c>
      <c r="B955" s="32" t="s">
        <v>4178</v>
      </c>
      <c r="C955" s="27" t="s">
        <v>6151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1667</v>
      </c>
      <c r="B956" s="32" t="s">
        <v>1966</v>
      </c>
      <c r="C956" s="27" t="s">
        <v>8683</v>
      </c>
      <c r="D956" s="28" t="e">
        <f>(#REF!+#REF!)-#REF!</f>
        <v>#REF!</v>
      </c>
      <c r="E956" s="360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1967</v>
      </c>
      <c r="C957" s="27" t="s">
        <v>9166</v>
      </c>
      <c r="D957" s="28" t="e">
        <f>(#REF!+#REF!)-#REF!</f>
        <v>#REF!</v>
      </c>
      <c r="E957" s="360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7065</v>
      </c>
      <c r="B958" s="32" t="s">
        <v>1968</v>
      </c>
      <c r="C958" s="27" t="s">
        <v>9167</v>
      </c>
      <c r="D958" s="28" t="e">
        <f>(#REF!+#REF!)-#REF!</f>
        <v>#REF!</v>
      </c>
      <c r="E958" s="360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6522</v>
      </c>
      <c r="B959" s="32" t="s">
        <v>1969</v>
      </c>
      <c r="C959" s="27" t="s">
        <v>6335</v>
      </c>
      <c r="D959" s="28" t="e">
        <f>(#REF!+#REF!)-#REF!</f>
        <v>#REF!</v>
      </c>
      <c r="E959" s="360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5921</v>
      </c>
      <c r="B960" s="32" t="s">
        <v>1970</v>
      </c>
      <c r="C960" s="27" t="s">
        <v>6336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2000</v>
      </c>
      <c r="H960" s="28">
        <f>SUM(H961:H964)</f>
        <v>0</v>
      </c>
      <c r="I960" s="77">
        <f>SUM(I961:I964)</f>
        <v>2000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7212</v>
      </c>
      <c r="B961" s="32" t="s">
        <v>4572</v>
      </c>
      <c r="C961" s="27" t="s">
        <v>2017</v>
      </c>
      <c r="D961" s="28" t="e">
        <f>(#REF!+#REF!)-#REF!</f>
        <v>#REF!</v>
      </c>
      <c r="E961" s="360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5051</v>
      </c>
      <c r="B962" s="32" t="s">
        <v>8704</v>
      </c>
      <c r="C962" s="27" t="s">
        <v>7685</v>
      </c>
      <c r="D962" s="28" t="e">
        <f>(#REF!+#REF!)-#REF!</f>
        <v>#REF!</v>
      </c>
      <c r="E962" s="360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6873</v>
      </c>
      <c r="C963" s="27" t="s">
        <v>6838</v>
      </c>
      <c r="D963" s="28" t="e">
        <f>(#REF!+#REF!)-#REF!</f>
        <v>#REF!</v>
      </c>
      <c r="E963" s="360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7435</v>
      </c>
      <c r="B964" s="32" t="s">
        <v>8178</v>
      </c>
      <c r="C964" s="27" t="s">
        <v>7919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2000</v>
      </c>
      <c r="H964" s="28">
        <f>H965+H966</f>
        <v>0</v>
      </c>
      <c r="I964" s="28">
        <f>I965+I966</f>
        <v>2000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6012</v>
      </c>
      <c r="B965" s="32" t="s">
        <v>8179</v>
      </c>
      <c r="C965" s="236" t="s">
        <v>1029</v>
      </c>
      <c r="D965" s="28"/>
      <c r="E965" s="360" t="e">
        <f>#REF!-#REF!</f>
        <v>#REF!</v>
      </c>
      <c r="F965" s="28">
        <f t="shared" ref="F965:I966" si="27">F1282</f>
        <v>0</v>
      </c>
      <c r="G965" s="28">
        <f t="shared" si="27"/>
        <v>2000</v>
      </c>
      <c r="H965" s="28">
        <f t="shared" si="27"/>
        <v>0</v>
      </c>
      <c r="I965" s="28">
        <f t="shared" si="27"/>
        <v>2000</v>
      </c>
      <c r="J965" s="94"/>
      <c r="K965" s="317" t="e">
        <f>#REF!-#REF!</f>
        <v>#REF!</v>
      </c>
    </row>
    <row r="966" spans="1:11" ht="11.25" hidden="1" customHeight="1">
      <c r="A966" s="337" t="s">
        <v>6014</v>
      </c>
      <c r="B966" s="32" t="s">
        <v>8180</v>
      </c>
      <c r="C966" s="236" t="s">
        <v>818</v>
      </c>
      <c r="D966" s="28"/>
      <c r="E966" s="360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17" t="e">
        <f>#REF!-#REF!</f>
        <v>#REF!</v>
      </c>
    </row>
    <row r="967" spans="1:11" ht="11.25" hidden="1" customHeight="1">
      <c r="A967" s="25" t="s">
        <v>3929</v>
      </c>
      <c r="B967" s="32" t="s">
        <v>8181</v>
      </c>
      <c r="C967" s="27" t="s">
        <v>4682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6846</v>
      </c>
      <c r="B968" s="32" t="s">
        <v>8182</v>
      </c>
      <c r="C968" s="27" t="s">
        <v>4454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2689</v>
      </c>
      <c r="B969" s="32" t="s">
        <v>8183</v>
      </c>
      <c r="C969" s="27" t="s">
        <v>4190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5609</v>
      </c>
      <c r="B970" s="32" t="s">
        <v>8184</v>
      </c>
      <c r="C970" s="27" t="s">
        <v>8008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5761</v>
      </c>
      <c r="B971" s="32" t="s">
        <v>8185</v>
      </c>
      <c r="C971" s="27" t="s">
        <v>8009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7433</v>
      </c>
      <c r="B972" s="32" t="s">
        <v>8186</v>
      </c>
      <c r="C972" s="27" t="s">
        <v>8010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7311</v>
      </c>
      <c r="B973" s="32" t="s">
        <v>6324</v>
      </c>
      <c r="C973" s="27" t="s">
        <v>3585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8464</v>
      </c>
      <c r="C974" s="27" t="s">
        <v>3586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1989</v>
      </c>
      <c r="B975" s="32" t="s">
        <v>8465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7634</v>
      </c>
      <c r="B976" s="32" t="s">
        <v>8466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8467</v>
      </c>
      <c r="C977" s="27" t="s">
        <v>7168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2751</v>
      </c>
      <c r="B978" s="32" t="s">
        <v>6073</v>
      </c>
      <c r="C978" s="27" t="s">
        <v>7074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2295</v>
      </c>
      <c r="B979" s="32" t="s">
        <v>3819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8504</v>
      </c>
      <c r="B980" s="32" t="s">
        <v>3820</v>
      </c>
      <c r="C980" s="27" t="s">
        <v>4580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2994</v>
      </c>
      <c r="B981" s="32" t="s">
        <v>3821</v>
      </c>
      <c r="C981" s="27" t="s">
        <v>3274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3638</v>
      </c>
      <c r="B982" s="32" t="s">
        <v>3822</v>
      </c>
      <c r="C982" s="27" t="s">
        <v>3275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4565</v>
      </c>
      <c r="C983" s="27" t="s">
        <v>4274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5660</v>
      </c>
      <c r="B984" s="32" t="s">
        <v>3797</v>
      </c>
      <c r="C984" s="27" t="s">
        <v>4275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4341</v>
      </c>
      <c r="B985" s="32" t="s">
        <v>2599</v>
      </c>
      <c r="C985" s="27" t="s">
        <v>6909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2600</v>
      </c>
      <c r="C986" s="27" t="s">
        <v>8050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8430</v>
      </c>
      <c r="B987" s="32" t="s">
        <v>3256</v>
      </c>
      <c r="C987" s="27" t="s">
        <v>8051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7456</v>
      </c>
      <c r="B988" s="32" t="s">
        <v>8645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8493</v>
      </c>
      <c r="B989" s="32" t="s">
        <v>8646</v>
      </c>
      <c r="C989" s="27" t="s">
        <v>8817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8647</v>
      </c>
      <c r="C990" s="27" t="s">
        <v>8731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1760</v>
      </c>
      <c r="B991" s="32" t="s">
        <v>8648</v>
      </c>
      <c r="C991" s="27" t="s">
        <v>1692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9001</v>
      </c>
      <c r="B992" s="32" t="s">
        <v>3957</v>
      </c>
      <c r="C992" s="27" t="s">
        <v>2771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1667</v>
      </c>
      <c r="B993" s="32" t="s">
        <v>3958</v>
      </c>
      <c r="C993" s="27" t="s">
        <v>3501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3959</v>
      </c>
      <c r="C994" s="27" t="s">
        <v>8406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7065</v>
      </c>
      <c r="B995" s="32" t="s">
        <v>3960</v>
      </c>
      <c r="C995" s="27" t="s">
        <v>2698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6522</v>
      </c>
      <c r="B996" s="32" t="s">
        <v>3961</v>
      </c>
      <c r="C996" s="27" t="s">
        <v>2699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5921</v>
      </c>
      <c r="B997" s="32" t="s">
        <v>4700</v>
      </c>
      <c r="C997" s="27" t="s">
        <v>4776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7212</v>
      </c>
      <c r="B998" s="32" t="s">
        <v>4701</v>
      </c>
      <c r="C998" s="27" t="s">
        <v>4777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5051</v>
      </c>
      <c r="B999" s="32" t="s">
        <v>4702</v>
      </c>
      <c r="C999" s="27" t="s">
        <v>7684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4703</v>
      </c>
      <c r="C1000" s="27" t="s">
        <v>3364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7435</v>
      </c>
      <c r="B1001" s="32" t="s">
        <v>1297</v>
      </c>
      <c r="C1001" s="27" t="s">
        <v>2077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3929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6846</v>
      </c>
      <c r="B1003" s="32" t="s">
        <v>1299</v>
      </c>
      <c r="C1003" s="27" t="s">
        <v>6532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1730</v>
      </c>
      <c r="B1004" s="32" t="s">
        <v>7711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5609</v>
      </c>
      <c r="B1005" s="32" t="s">
        <v>7712</v>
      </c>
      <c r="C1005" s="27" t="s">
        <v>2649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5761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7433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7311</v>
      </c>
      <c r="B1008" s="32" t="s">
        <v>1392</v>
      </c>
      <c r="C1008" s="27" t="s">
        <v>2140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1989</v>
      </c>
      <c r="B1010" s="32" t="s">
        <v>1394</v>
      </c>
      <c r="C1010" s="27" t="s">
        <v>2991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7634</v>
      </c>
      <c r="B1011" s="32" t="s">
        <v>3801</v>
      </c>
      <c r="C1011" s="27" t="s">
        <v>2992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2821</v>
      </c>
      <c r="C1012" s="27" t="s">
        <v>8636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2751</v>
      </c>
      <c r="B1013" s="32" t="s">
        <v>2822</v>
      </c>
      <c r="C1013" s="27" t="s">
        <v>9141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2295</v>
      </c>
      <c r="B1014" s="32" t="s">
        <v>6651</v>
      </c>
      <c r="C1014" s="27" t="s">
        <v>3365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8504</v>
      </c>
      <c r="B1015" s="32" t="s">
        <v>7757</v>
      </c>
      <c r="C1015" s="27" t="s">
        <v>5244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2994</v>
      </c>
      <c r="B1016" s="32" t="s">
        <v>1445</v>
      </c>
      <c r="C1016" s="27" t="s">
        <v>8695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3638</v>
      </c>
      <c r="B1017" s="32" t="s">
        <v>1446</v>
      </c>
      <c r="C1017" s="27" t="s">
        <v>8696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1447</v>
      </c>
      <c r="C1018" s="27" t="s">
        <v>1763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5660</v>
      </c>
      <c r="B1019" s="32" t="s">
        <v>1448</v>
      </c>
      <c r="C1019" s="27" t="s">
        <v>1764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4341</v>
      </c>
      <c r="B1020" s="32" t="s">
        <v>1449</v>
      </c>
      <c r="C1020" s="27" t="s">
        <v>1765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1450</v>
      </c>
      <c r="C1021" s="27" t="s">
        <v>8088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8430</v>
      </c>
      <c r="B1022" s="32" t="s">
        <v>1451</v>
      </c>
      <c r="C1022" s="27" t="s">
        <v>8089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7456</v>
      </c>
      <c r="B1023" s="32" t="s">
        <v>1452</v>
      </c>
      <c r="C1023" s="27" t="s">
        <v>5948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8493</v>
      </c>
      <c r="B1024" s="32" t="s">
        <v>928</v>
      </c>
      <c r="C1024" s="27" t="s">
        <v>6297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8860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1760</v>
      </c>
      <c r="B1026" s="32" t="s">
        <v>930</v>
      </c>
      <c r="C1026" s="27" t="s">
        <v>5186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9001</v>
      </c>
      <c r="B1027" s="32" t="s">
        <v>931</v>
      </c>
      <c r="C1027" s="27" t="s">
        <v>8974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1667</v>
      </c>
      <c r="B1028" s="32" t="s">
        <v>932</v>
      </c>
      <c r="C1028" s="27" t="s">
        <v>3455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2266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7065</v>
      </c>
      <c r="B1030" s="32" t="s">
        <v>934</v>
      </c>
      <c r="C1030" s="27" t="s">
        <v>8682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6522</v>
      </c>
      <c r="B1031" s="32" t="s">
        <v>3065</v>
      </c>
      <c r="C1031" s="27" t="s">
        <v>2529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5921</v>
      </c>
      <c r="B1032" s="32" t="s">
        <v>8456</v>
      </c>
      <c r="C1032" s="27" t="s">
        <v>7490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7212</v>
      </c>
      <c r="B1033" s="32" t="s">
        <v>4130</v>
      </c>
      <c r="C1033" s="27" t="s">
        <v>1701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5051</v>
      </c>
      <c r="B1034" s="32" t="s">
        <v>4131</v>
      </c>
      <c r="C1034" s="27" t="s">
        <v>3227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4132</v>
      </c>
      <c r="C1035" s="27" t="s">
        <v>7647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7435</v>
      </c>
      <c r="B1036" s="32" t="s">
        <v>4133</v>
      </c>
      <c r="C1036" s="27" t="s">
        <v>7648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3929</v>
      </c>
      <c r="B1037" s="32" t="s">
        <v>4134</v>
      </c>
      <c r="C1037" s="27" t="s">
        <v>2207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6846</v>
      </c>
      <c r="B1038" s="32" t="s">
        <v>4135</v>
      </c>
      <c r="C1038" s="27" t="s">
        <v>1705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7989</v>
      </c>
      <c r="B1039" s="32" t="s">
        <v>4136</v>
      </c>
      <c r="C1039" s="27" t="s">
        <v>1950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5609</v>
      </c>
      <c r="B1040" s="32" t="s">
        <v>4137</v>
      </c>
      <c r="C1040" s="27" t="s">
        <v>4041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5761</v>
      </c>
      <c r="B1041" s="32" t="s">
        <v>4138</v>
      </c>
      <c r="C1041" s="27" t="s">
        <v>8231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7433</v>
      </c>
      <c r="B1042" s="32" t="s">
        <v>6033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7311</v>
      </c>
      <c r="B1043" s="32" t="s">
        <v>4924</v>
      </c>
      <c r="C1043" s="27" t="s">
        <v>7207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4786</v>
      </c>
      <c r="C1044" s="27" t="s">
        <v>3359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1989</v>
      </c>
      <c r="B1045" s="32" t="s">
        <v>4391</v>
      </c>
      <c r="C1045" s="27" t="s">
        <v>3360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7634</v>
      </c>
      <c r="B1046" s="32" t="s">
        <v>8653</v>
      </c>
      <c r="C1046" s="27" t="s">
        <v>3361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8654</v>
      </c>
      <c r="C1047" s="27" t="s">
        <v>2259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2751</v>
      </c>
      <c r="B1048" s="32" t="s">
        <v>8655</v>
      </c>
      <c r="C1048" s="27" t="s">
        <v>6728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2295</v>
      </c>
      <c r="B1049" s="32" t="s">
        <v>5746</v>
      </c>
      <c r="C1049" s="27" t="s">
        <v>5363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8504</v>
      </c>
      <c r="B1050" s="32" t="s">
        <v>5747</v>
      </c>
      <c r="C1050" s="27" t="s">
        <v>8252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2994</v>
      </c>
      <c r="B1051" s="32" t="s">
        <v>2899</v>
      </c>
      <c r="C1051" s="27" t="s">
        <v>4746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3638</v>
      </c>
      <c r="B1052" s="32" t="s">
        <v>2900</v>
      </c>
      <c r="C1052" s="27" t="s">
        <v>2641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2901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5660</v>
      </c>
      <c r="B1054" s="32" t="s">
        <v>2902</v>
      </c>
      <c r="C1054" s="27" t="s">
        <v>2174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4341</v>
      </c>
      <c r="B1055" s="32" t="s">
        <v>2903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2904</v>
      </c>
      <c r="C1056" s="27" t="s">
        <v>2576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8430</v>
      </c>
      <c r="B1057" s="32" t="s">
        <v>6663</v>
      </c>
      <c r="C1057" s="27" t="s">
        <v>4334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7456</v>
      </c>
      <c r="B1058" s="32" t="s">
        <v>6693</v>
      </c>
      <c r="C1058" s="27" t="s">
        <v>4862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8493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3284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1760</v>
      </c>
      <c r="B1061" s="32" t="s">
        <v>87</v>
      </c>
      <c r="C1061" s="27" t="s">
        <v>4602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9001</v>
      </c>
      <c r="B1062" s="32" t="s">
        <v>6340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1667</v>
      </c>
      <c r="B1063" s="32" t="s">
        <v>6341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6342</v>
      </c>
      <c r="C1064" s="27" t="s">
        <v>5266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7065</v>
      </c>
      <c r="B1065" s="32" t="s">
        <v>6343</v>
      </c>
      <c r="C1065" s="27" t="s">
        <v>2532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6522</v>
      </c>
      <c r="B1066" s="32" t="s">
        <v>6344</v>
      </c>
      <c r="C1066" s="27" t="s">
        <v>4207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5921</v>
      </c>
      <c r="B1067" s="32" t="s">
        <v>6345</v>
      </c>
      <c r="C1067" s="27" t="s">
        <v>7555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7212</v>
      </c>
      <c r="B1068" s="32" t="s">
        <v>7765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5051</v>
      </c>
      <c r="B1069" s="32" t="s">
        <v>5785</v>
      </c>
      <c r="C1069" s="27" t="s">
        <v>6320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5786</v>
      </c>
      <c r="C1070" s="27" t="s">
        <v>1675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7435</v>
      </c>
      <c r="B1071" s="32" t="s">
        <v>4428</v>
      </c>
      <c r="C1071" s="27" t="s">
        <v>6874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3929</v>
      </c>
      <c r="B1072" s="32" t="s">
        <v>3890</v>
      </c>
      <c r="C1072" s="27" t="s">
        <v>6875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6846</v>
      </c>
      <c r="B1073" s="32" t="s">
        <v>12</v>
      </c>
      <c r="C1073" s="27" t="s">
        <v>3716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3717</v>
      </c>
      <c r="B1074" s="32" t="s">
        <v>13</v>
      </c>
      <c r="C1074" s="27" t="s">
        <v>8631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5609</v>
      </c>
      <c r="B1075" s="32" t="s">
        <v>8882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5761</v>
      </c>
      <c r="B1076" s="32" t="s">
        <v>8883</v>
      </c>
      <c r="C1076" s="27" t="s">
        <v>5839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7433</v>
      </c>
      <c r="B1077" s="32" t="s">
        <v>1542</v>
      </c>
      <c r="C1077" s="27" t="s">
        <v>5376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7311</v>
      </c>
      <c r="B1078" s="32" t="s">
        <v>1543</v>
      </c>
      <c r="C1078" s="27" t="s">
        <v>5377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4210</v>
      </c>
      <c r="C1079" s="27" t="s">
        <v>9038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1989</v>
      </c>
      <c r="B1080" s="32" t="s">
        <v>5518</v>
      </c>
      <c r="C1080" s="27" t="s">
        <v>3249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7634</v>
      </c>
      <c r="B1081" s="32" t="s">
        <v>5519</v>
      </c>
      <c r="C1081" s="27" t="s">
        <v>3250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5520</v>
      </c>
      <c r="C1082" s="27" t="s">
        <v>4909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2751</v>
      </c>
      <c r="B1083" s="32" t="s">
        <v>5521</v>
      </c>
      <c r="C1083" s="27" t="s">
        <v>4910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2295</v>
      </c>
      <c r="B1084" s="32" t="s">
        <v>99</v>
      </c>
      <c r="C1084" s="27" t="s">
        <v>6564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8504</v>
      </c>
      <c r="B1085" s="32" t="s">
        <v>917</v>
      </c>
      <c r="C1085" s="27" t="s">
        <v>7304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2994</v>
      </c>
      <c r="B1086" s="32" t="s">
        <v>918</v>
      </c>
      <c r="C1086" s="27" t="s">
        <v>7305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3638</v>
      </c>
      <c r="B1087" s="32" t="s">
        <v>919</v>
      </c>
      <c r="C1087" s="27" t="s">
        <v>2999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3000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5660</v>
      </c>
      <c r="B1089" s="32" t="s">
        <v>595</v>
      </c>
      <c r="C1089" s="27" t="s">
        <v>1666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4341</v>
      </c>
      <c r="B1090" s="32" t="s">
        <v>9104</v>
      </c>
      <c r="C1090" s="27" t="s">
        <v>8244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3074</v>
      </c>
      <c r="C1091" s="27" t="s">
        <v>5511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8430</v>
      </c>
      <c r="B1092" s="32" t="s">
        <v>5962</v>
      </c>
      <c r="C1092" s="27" t="s">
        <v>2966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7456</v>
      </c>
      <c r="B1093" s="32" t="s">
        <v>5963</v>
      </c>
      <c r="C1093" s="27" t="s">
        <v>3823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8493</v>
      </c>
      <c r="B1094" s="32" t="s">
        <v>5964</v>
      </c>
      <c r="C1094" s="27" t="s">
        <v>7209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5965</v>
      </c>
      <c r="C1095" s="27" t="s">
        <v>5941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1760</v>
      </c>
      <c r="B1096" s="32" t="s">
        <v>5304</v>
      </c>
      <c r="C1096" s="27" t="s">
        <v>7872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9001</v>
      </c>
      <c r="B1097" s="32" t="s">
        <v>5305</v>
      </c>
      <c r="C1097" s="27" t="s">
        <v>4044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1667</v>
      </c>
      <c r="B1098" s="32" t="s">
        <v>5306</v>
      </c>
      <c r="C1098" s="27" t="s">
        <v>7353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5307</v>
      </c>
      <c r="C1099" s="27" t="s">
        <v>2422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7065</v>
      </c>
      <c r="B1100" s="32" t="s">
        <v>5308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6522</v>
      </c>
      <c r="B1101" s="32" t="s">
        <v>8194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5921</v>
      </c>
      <c r="B1102" s="32" t="s">
        <v>7811</v>
      </c>
      <c r="C1102" s="27" t="s">
        <v>8148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7212</v>
      </c>
      <c r="B1103" s="32" t="s">
        <v>659</v>
      </c>
      <c r="C1103" s="27" t="s">
        <v>8658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5051</v>
      </c>
      <c r="B1104" s="32" t="s">
        <v>5457</v>
      </c>
      <c r="C1104" s="27" t="s">
        <v>8659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5458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7435</v>
      </c>
      <c r="B1106" s="32" t="s">
        <v>2635</v>
      </c>
      <c r="C1106" s="27" t="s">
        <v>2431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3929</v>
      </c>
      <c r="B1107" s="32" t="s">
        <v>8330</v>
      </c>
      <c r="C1107" s="27" t="s">
        <v>1979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6846</v>
      </c>
      <c r="B1108" s="32" t="s">
        <v>8331</v>
      </c>
      <c r="C1108" s="27" t="s">
        <v>5813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7163</v>
      </c>
      <c r="B1109" s="32" t="s">
        <v>8332</v>
      </c>
      <c r="C1109" s="27" t="s">
        <v>6072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5609</v>
      </c>
      <c r="B1110" s="32" t="s">
        <v>2438</v>
      </c>
      <c r="C1110" s="27" t="s">
        <v>5432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5761</v>
      </c>
      <c r="B1111" s="32" t="s">
        <v>1851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7433</v>
      </c>
      <c r="B1112" s="32" t="s">
        <v>6217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7311</v>
      </c>
      <c r="B1113" s="32" t="s">
        <v>6218</v>
      </c>
      <c r="C1113" s="27" t="s">
        <v>2876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5669</v>
      </c>
      <c r="C1114" s="27" t="s">
        <v>1845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1989</v>
      </c>
      <c r="B1115" s="32" t="s">
        <v>16</v>
      </c>
      <c r="C1115" s="27" t="s">
        <v>8112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7634</v>
      </c>
      <c r="B1116" s="32" t="s">
        <v>3839</v>
      </c>
      <c r="C1116" s="27" t="s">
        <v>2199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4204</v>
      </c>
      <c r="C1117" s="27" t="s">
        <v>4935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2751</v>
      </c>
      <c r="B1118" s="32" t="s">
        <v>3315</v>
      </c>
      <c r="C1118" s="27" t="s">
        <v>7364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2295</v>
      </c>
      <c r="B1119" s="32" t="s">
        <v>3316</v>
      </c>
      <c r="C1119" s="27" t="s">
        <v>4704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8504</v>
      </c>
      <c r="B1120" s="32" t="s">
        <v>3317</v>
      </c>
      <c r="C1120" s="27" t="s">
        <v>4729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2994</v>
      </c>
      <c r="B1121" s="32" t="s">
        <v>1804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3638</v>
      </c>
      <c r="B1122" s="32" t="s">
        <v>1805</v>
      </c>
      <c r="C1122" s="27" t="s">
        <v>3139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2724</v>
      </c>
      <c r="C1123" s="27" t="s">
        <v>3140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5660</v>
      </c>
      <c r="B1124" s="32" t="s">
        <v>2725</v>
      </c>
      <c r="C1124" s="27" t="s">
        <v>4152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4341</v>
      </c>
      <c r="B1125" s="32" t="s">
        <v>2726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4940</v>
      </c>
      <c r="C1126" s="27" t="s">
        <v>5456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8430</v>
      </c>
      <c r="B1127" s="32" t="s">
        <v>2734</v>
      </c>
      <c r="C1127" s="27" t="s">
        <v>8087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7456</v>
      </c>
      <c r="B1128" s="32" t="s">
        <v>2735</v>
      </c>
      <c r="C1128" s="27" t="s">
        <v>5296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8493</v>
      </c>
      <c r="B1129" s="32" t="s">
        <v>9116</v>
      </c>
      <c r="C1129" s="27" t="s">
        <v>3044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9117</v>
      </c>
      <c r="C1130" s="27" t="s">
        <v>6565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1760</v>
      </c>
      <c r="B1131" s="32" t="s">
        <v>8356</v>
      </c>
      <c r="C1131" s="27" t="s">
        <v>4672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9001</v>
      </c>
      <c r="B1132" s="32" t="s">
        <v>1171</v>
      </c>
      <c r="C1132" s="27" t="s">
        <v>3541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1667</v>
      </c>
      <c r="B1133" s="32" t="s">
        <v>1172</v>
      </c>
      <c r="C1133" s="27" t="s">
        <v>6180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7439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7065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6522</v>
      </c>
      <c r="B1136" s="32" t="s">
        <v>1175</v>
      </c>
      <c r="C1136" s="27" t="s">
        <v>4985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5921</v>
      </c>
      <c r="B1137" s="32" t="s">
        <v>1176</v>
      </c>
      <c r="C1137" s="27" t="s">
        <v>8962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7212</v>
      </c>
      <c r="B1138" s="32" t="s">
        <v>763</v>
      </c>
      <c r="C1138" s="27" t="s">
        <v>8963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5051</v>
      </c>
      <c r="B1139" s="32" t="s">
        <v>4732</v>
      </c>
      <c r="C1139" s="27" t="s">
        <v>6850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4733</v>
      </c>
      <c r="C1140" s="27" t="s">
        <v>5650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7435</v>
      </c>
      <c r="B1141" s="32" t="s">
        <v>6416</v>
      </c>
      <c r="C1141" s="27" t="s">
        <v>4824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3929</v>
      </c>
      <c r="B1142" s="32" t="s">
        <v>4382</v>
      </c>
      <c r="C1142" s="27" t="s">
        <v>1789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6846</v>
      </c>
      <c r="B1143" s="32" t="s">
        <v>4383</v>
      </c>
      <c r="C1143" s="27" t="s">
        <v>7278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6814</v>
      </c>
      <c r="B1144" s="32" t="s">
        <v>4384</v>
      </c>
      <c r="C1144" s="27" t="s">
        <v>2847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5609</v>
      </c>
      <c r="B1145" s="32" t="s">
        <v>4385</v>
      </c>
      <c r="C1145" s="27" t="s">
        <v>2848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5761</v>
      </c>
      <c r="B1146" s="32" t="s">
        <v>2223</v>
      </c>
      <c r="C1146" s="27" t="s">
        <v>2095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7433</v>
      </c>
      <c r="B1147" s="32" t="s">
        <v>2224</v>
      </c>
      <c r="C1147" s="27" t="s">
        <v>1831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7311</v>
      </c>
      <c r="B1148" s="32" t="s">
        <v>2225</v>
      </c>
      <c r="C1148" s="27" t="s">
        <v>1832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3186</v>
      </c>
      <c r="C1149" s="27" t="s">
        <v>2587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1989</v>
      </c>
      <c r="B1150" s="32" t="s">
        <v>6292</v>
      </c>
      <c r="C1150" s="27" t="s">
        <v>2588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7634</v>
      </c>
      <c r="B1151" s="32" t="s">
        <v>6293</v>
      </c>
      <c r="C1151" s="27" t="s">
        <v>7187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6294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2751</v>
      </c>
      <c r="B1153" s="32" t="s">
        <v>6295</v>
      </c>
      <c r="C1153" s="27" t="s">
        <v>3764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2295</v>
      </c>
      <c r="B1154" s="32" t="s">
        <v>6296</v>
      </c>
      <c r="C1154" s="27" t="s">
        <v>5631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8504</v>
      </c>
      <c r="B1155" s="32" t="s">
        <v>8649</v>
      </c>
      <c r="C1155" s="27" t="s">
        <v>6944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2994</v>
      </c>
      <c r="B1156" s="32" t="s">
        <v>855</v>
      </c>
      <c r="C1156" s="27" t="s">
        <v>3444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3638</v>
      </c>
      <c r="B1157" s="32" t="s">
        <v>8075</v>
      </c>
      <c r="C1157" s="27" t="s">
        <v>6035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8076</v>
      </c>
      <c r="C1158" s="27" t="s">
        <v>5048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5660</v>
      </c>
      <c r="B1159" s="32" t="s">
        <v>8077</v>
      </c>
      <c r="C1159" s="27" t="s">
        <v>5049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4341</v>
      </c>
      <c r="B1160" s="32" t="s">
        <v>3476</v>
      </c>
      <c r="C1160" s="27" t="s">
        <v>2141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3477</v>
      </c>
      <c r="C1161" s="27" t="s">
        <v>8408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8430</v>
      </c>
      <c r="B1162" s="32" t="s">
        <v>3478</v>
      </c>
      <c r="C1162" s="27" t="s">
        <v>2851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7456</v>
      </c>
      <c r="B1163" s="32" t="s">
        <v>527</v>
      </c>
      <c r="C1163" s="27" t="s">
        <v>2505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8493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5728</v>
      </c>
      <c r="C1165" s="27" t="s">
        <v>6832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1760</v>
      </c>
      <c r="B1166" s="32" t="s">
        <v>5729</v>
      </c>
      <c r="C1166" s="27" t="s">
        <v>7575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9001</v>
      </c>
      <c r="B1167" s="32" t="s">
        <v>5601</v>
      </c>
      <c r="C1167" s="27" t="s">
        <v>5887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1667</v>
      </c>
      <c r="B1168" s="32" t="s">
        <v>7047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8681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7065</v>
      </c>
      <c r="B1170" s="32" t="s">
        <v>3708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6522</v>
      </c>
      <c r="B1171" s="32" t="s">
        <v>9026</v>
      </c>
      <c r="C1171" s="27" t="s">
        <v>7571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5921</v>
      </c>
      <c r="B1172" s="32" t="s">
        <v>9027</v>
      </c>
      <c r="C1172" s="27" t="s">
        <v>7357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7212</v>
      </c>
      <c r="B1173" s="32" t="s">
        <v>2163</v>
      </c>
      <c r="C1173" s="27" t="s">
        <v>7358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5051</v>
      </c>
      <c r="B1174" s="32" t="s">
        <v>2164</v>
      </c>
      <c r="C1174" s="27" t="s">
        <v>4570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8857</v>
      </c>
      <c r="C1175" s="27" t="s">
        <v>6561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7435</v>
      </c>
      <c r="B1176" s="32" t="s">
        <v>7233</v>
      </c>
      <c r="C1176" s="27" t="s">
        <v>9139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3929</v>
      </c>
      <c r="B1177" s="32" t="s">
        <v>6165</v>
      </c>
      <c r="C1177" s="27" t="s">
        <v>9140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6846</v>
      </c>
      <c r="B1178" s="32" t="s">
        <v>6166</v>
      </c>
      <c r="C1178" s="27" t="s">
        <v>9094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7739</v>
      </c>
      <c r="B1179" s="32" t="s">
        <v>6167</v>
      </c>
      <c r="C1179" s="27" t="s">
        <v>5664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5609</v>
      </c>
      <c r="B1180" s="32" t="s">
        <v>2088</v>
      </c>
      <c r="C1180" s="27" t="s">
        <v>5665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5761</v>
      </c>
      <c r="B1181" s="32" t="s">
        <v>2089</v>
      </c>
      <c r="C1181" s="27" t="s">
        <v>8917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7433</v>
      </c>
      <c r="B1182" s="32" t="s">
        <v>2090</v>
      </c>
      <c r="C1182" s="27" t="s">
        <v>7165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7311</v>
      </c>
      <c r="B1183" s="32" t="s">
        <v>2091</v>
      </c>
      <c r="C1183" s="27" t="s">
        <v>7166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2580</v>
      </c>
      <c r="C1184" s="27" t="s">
        <v>1769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1989</v>
      </c>
      <c r="B1185" s="32" t="s">
        <v>2581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7634</v>
      </c>
      <c r="B1186" s="32" t="s">
        <v>4593</v>
      </c>
      <c r="C1186" s="27" t="s">
        <v>1682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4594</v>
      </c>
      <c r="C1187" s="27" t="s">
        <v>1683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2751</v>
      </c>
      <c r="B1188" s="32" t="s">
        <v>4595</v>
      </c>
      <c r="C1188" s="27" t="s">
        <v>1794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2295</v>
      </c>
      <c r="B1189" s="32" t="s">
        <v>4596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8504</v>
      </c>
      <c r="B1190" s="32" t="s">
        <v>4597</v>
      </c>
      <c r="C1190" s="27" t="s">
        <v>6543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2994</v>
      </c>
      <c r="B1191" s="32" t="s">
        <v>4598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3638</v>
      </c>
      <c r="B1192" s="32" t="s">
        <v>4599</v>
      </c>
      <c r="C1192" s="27" t="s">
        <v>9230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8359</v>
      </c>
      <c r="C1193" s="27" t="s">
        <v>9231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5660</v>
      </c>
      <c r="B1194" s="32" t="s">
        <v>8360</v>
      </c>
      <c r="C1194" s="27" t="s">
        <v>7011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4341</v>
      </c>
      <c r="B1195" s="32" t="s">
        <v>8361</v>
      </c>
      <c r="C1195" s="27" t="s">
        <v>7012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8362</v>
      </c>
      <c r="C1196" s="27" t="s">
        <v>4305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8430</v>
      </c>
      <c r="B1197" s="32" t="s">
        <v>6865</v>
      </c>
      <c r="C1197" s="27" t="s">
        <v>4000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7456</v>
      </c>
      <c r="B1198" s="32" t="s">
        <v>6866</v>
      </c>
      <c r="C1198" s="27" t="s">
        <v>8999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8493</v>
      </c>
      <c r="B1199" s="32" t="s">
        <v>6867</v>
      </c>
      <c r="C1199" s="27" t="s">
        <v>8094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6932</v>
      </c>
      <c r="C1200" s="27" t="s">
        <v>1892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1760</v>
      </c>
      <c r="B1201" s="32" t="s">
        <v>7576</v>
      </c>
      <c r="C1201" s="27" t="s">
        <v>4680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9001</v>
      </c>
      <c r="B1202" s="32" t="s">
        <v>7577</v>
      </c>
      <c r="C1202" s="27" t="s">
        <v>5422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1667</v>
      </c>
      <c r="B1203" s="32" t="s">
        <v>4941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7540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7065</v>
      </c>
      <c r="B1205" s="32" t="s">
        <v>7541</v>
      </c>
      <c r="C1205" s="27" t="s">
        <v>6560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6522</v>
      </c>
      <c r="B1206" s="32" t="s">
        <v>7542</v>
      </c>
      <c r="C1206" s="27" t="s">
        <v>6363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5921</v>
      </c>
      <c r="B1207" s="32" t="s">
        <v>7543</v>
      </c>
      <c r="C1207" s="27" t="s">
        <v>7007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7212</v>
      </c>
      <c r="B1208" s="32" t="s">
        <v>7691</v>
      </c>
      <c r="C1208" s="27" t="s">
        <v>3912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5051</v>
      </c>
      <c r="B1209" s="32" t="s">
        <v>5355</v>
      </c>
      <c r="C1209" s="27" t="s">
        <v>4213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7435</v>
      </c>
      <c r="B1211" s="32" t="s">
        <v>4192</v>
      </c>
      <c r="C1211" s="27" t="s">
        <v>2063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3929</v>
      </c>
      <c r="B1212" s="32" t="s">
        <v>7301</v>
      </c>
      <c r="C1212" s="27" t="s">
        <v>2214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6846</v>
      </c>
      <c r="B1213" s="32" t="s">
        <v>7302</v>
      </c>
      <c r="C1213" s="27" t="s">
        <v>2215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4697</v>
      </c>
      <c r="B1214" s="32" t="s">
        <v>7317</v>
      </c>
      <c r="C1214" s="27" t="s">
        <v>4194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5609</v>
      </c>
      <c r="B1215" s="32" t="s">
        <v>7318</v>
      </c>
      <c r="C1215" s="27" t="s">
        <v>8594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5761</v>
      </c>
      <c r="B1216" s="32" t="s">
        <v>2149</v>
      </c>
      <c r="C1216" s="27" t="s">
        <v>9057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7433</v>
      </c>
      <c r="B1217" s="32" t="s">
        <v>4684</v>
      </c>
      <c r="C1217" s="27" t="s">
        <v>6714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7311</v>
      </c>
      <c r="B1218" s="32" t="s">
        <v>3659</v>
      </c>
      <c r="C1218" s="27" t="s">
        <v>7027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3660</v>
      </c>
      <c r="C1219" s="27" t="s">
        <v>7626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1989</v>
      </c>
      <c r="B1220" s="32" t="s">
        <v>4673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7634</v>
      </c>
      <c r="B1221" s="32" t="s">
        <v>4674</v>
      </c>
      <c r="C1221" s="27" t="s">
        <v>7003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4675</v>
      </c>
      <c r="C1222" s="27" t="s">
        <v>2051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2751</v>
      </c>
      <c r="B1223" s="32" t="s">
        <v>8863</v>
      </c>
      <c r="C1223" s="27" t="s">
        <v>8387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2295</v>
      </c>
      <c r="B1224" s="32" t="s">
        <v>2322</v>
      </c>
      <c r="C1224" s="27" t="s">
        <v>5158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8504</v>
      </c>
      <c r="B1225" s="32" t="s">
        <v>2323</v>
      </c>
      <c r="C1225" s="27" t="s">
        <v>5159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2994</v>
      </c>
      <c r="B1226" s="32" t="s">
        <v>2324</v>
      </c>
      <c r="C1226" s="27" t="s">
        <v>6577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3638</v>
      </c>
      <c r="B1227" s="32" t="s">
        <v>2325</v>
      </c>
      <c r="C1227" s="27" t="s">
        <v>4539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2326</v>
      </c>
      <c r="C1228" s="27" t="s">
        <v>4540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5660</v>
      </c>
      <c r="B1229" s="32" t="s">
        <v>4934</v>
      </c>
      <c r="C1229" s="27" t="s">
        <v>8931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4341</v>
      </c>
      <c r="B1230" s="32" t="s">
        <v>2243</v>
      </c>
      <c r="C1230" s="27" t="s">
        <v>8932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6136</v>
      </c>
      <c r="C1231" s="27" t="s">
        <v>6385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8430</v>
      </c>
      <c r="B1232" s="32" t="s">
        <v>3672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7456</v>
      </c>
      <c r="B1233" s="32" t="s">
        <v>3673</v>
      </c>
      <c r="C1233" s="27" t="s">
        <v>7587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8493</v>
      </c>
      <c r="B1234" s="32" t="s">
        <v>3674</v>
      </c>
      <c r="C1234" s="27" t="s">
        <v>5744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3675</v>
      </c>
      <c r="C1235" s="27" t="s">
        <v>5745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1760</v>
      </c>
      <c r="B1236" s="32" t="s">
        <v>3676</v>
      </c>
      <c r="C1236" s="27" t="s">
        <v>8321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9001</v>
      </c>
      <c r="B1237" s="32" t="s">
        <v>3677</v>
      </c>
      <c r="C1237" s="27" t="s">
        <v>8322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1667</v>
      </c>
      <c r="B1238" s="32" t="s">
        <v>3678</v>
      </c>
      <c r="C1238" s="27" t="s">
        <v>8007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3679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7065</v>
      </c>
      <c r="B1240" s="32" t="s">
        <v>3680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6522</v>
      </c>
      <c r="B1241" s="32" t="s">
        <v>3681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5921</v>
      </c>
      <c r="B1242" s="32" t="s">
        <v>3682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7212</v>
      </c>
      <c r="B1243" s="32" t="s">
        <v>3683</v>
      </c>
      <c r="C1243" s="27" t="s">
        <v>6523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5051</v>
      </c>
      <c r="B1244" s="32" t="s">
        <v>3684</v>
      </c>
      <c r="C1244" s="27" t="s">
        <v>6524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3685</v>
      </c>
      <c r="C1245" s="27" t="s">
        <v>6525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7435</v>
      </c>
      <c r="B1246" s="32" t="s">
        <v>3686</v>
      </c>
      <c r="C1246" s="27" t="s">
        <v>6526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3929</v>
      </c>
      <c r="B1247" s="32" t="s">
        <v>3687</v>
      </c>
      <c r="C1247" s="27" t="s">
        <v>8896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6846</v>
      </c>
      <c r="B1248" s="32" t="s">
        <v>3688</v>
      </c>
      <c r="C1248" s="27" t="s">
        <v>1518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9133</v>
      </c>
      <c r="B1249" s="32" t="s">
        <v>2012</v>
      </c>
      <c r="C1249" s="33" t="s">
        <v>2065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16000</v>
      </c>
      <c r="H1249" s="24">
        <f>H1250+H1277</f>
        <v>0</v>
      </c>
      <c r="I1249" s="24">
        <f>I1250+I1277</f>
        <v>16000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5609</v>
      </c>
      <c r="B1250" s="32" t="s">
        <v>6537</v>
      </c>
      <c r="C1250" s="27" t="s">
        <v>6883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14000</v>
      </c>
      <c r="H1250" s="28">
        <f>H1251+H1255+H1262+H1265+H1268+H1272+H1276</f>
        <v>0</v>
      </c>
      <c r="I1250" s="77">
        <f>I1251+I1255+I1262+I1265+I1268+I1272+I1276</f>
        <v>14000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5761</v>
      </c>
      <c r="B1251" s="32" t="s">
        <v>6538</v>
      </c>
      <c r="C1251" s="27" t="s">
        <v>8471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7433</v>
      </c>
      <c r="B1252" s="32" t="s">
        <v>5148</v>
      </c>
      <c r="C1252" s="27" t="s">
        <v>9096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7311</v>
      </c>
      <c r="B1253" s="32" t="s">
        <v>5149</v>
      </c>
      <c r="C1253" s="27" t="s">
        <v>8453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5150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1989</v>
      </c>
      <c r="B1255" s="32" t="s">
        <v>1787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14000</v>
      </c>
      <c r="H1255" s="28">
        <f>SUM(H1256:H1261)</f>
        <v>0</v>
      </c>
      <c r="I1255" s="77">
        <f>SUM(I1256:I1261)</f>
        <v>14000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7634</v>
      </c>
      <c r="B1256" s="32" t="s">
        <v>1788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8774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2751</v>
      </c>
      <c r="B1258" s="32" t="s">
        <v>8775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2295</v>
      </c>
      <c r="B1259" s="32" t="s">
        <v>8776</v>
      </c>
      <c r="C1259" s="27" t="s">
        <v>1607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1.25" customHeight="1">
      <c r="A1260" s="25" t="s">
        <v>8504</v>
      </c>
      <c r="B1260" s="32" t="s">
        <v>6761</v>
      </c>
      <c r="C1260" s="27" t="s">
        <v>4995</v>
      </c>
      <c r="D1260" s="28" t="e">
        <f>(#REF!+#REF!)-#REF!</f>
        <v>#REF!</v>
      </c>
      <c r="E1260" s="360" t="e">
        <f>#REF!-#REF!</f>
        <v>#REF!</v>
      </c>
      <c r="F1260" s="78"/>
      <c r="G1260" s="34">
        <v>14000</v>
      </c>
      <c r="H1260" s="34"/>
      <c r="I1260" s="79">
        <v>14000</v>
      </c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2994</v>
      </c>
      <c r="B1261" s="32" t="s">
        <v>6762</v>
      </c>
      <c r="C1261" s="27" t="s">
        <v>3158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3638</v>
      </c>
      <c r="B1262" s="32" t="s">
        <v>6763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6764</v>
      </c>
      <c r="C1263" s="27" t="s">
        <v>5658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5660</v>
      </c>
      <c r="B1264" s="32" t="s">
        <v>2391</v>
      </c>
      <c r="C1264" s="27" t="s">
        <v>7917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4341</v>
      </c>
      <c r="B1265" s="32" t="s">
        <v>2392</v>
      </c>
      <c r="C1265" s="27" t="s">
        <v>8133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6675</v>
      </c>
      <c r="C1266" s="27" t="s">
        <v>8134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8430</v>
      </c>
      <c r="B1267" s="32" t="s">
        <v>8806</v>
      </c>
      <c r="C1267" s="27" t="s">
        <v>8135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7456</v>
      </c>
      <c r="B1268" s="32" t="s">
        <v>8807</v>
      </c>
      <c r="C1268" s="27" t="s">
        <v>7044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8493</v>
      </c>
      <c r="B1269" s="32" t="s">
        <v>8808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8005</v>
      </c>
      <c r="C1270" s="27" t="s">
        <v>2341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1760</v>
      </c>
      <c r="B1271" s="32" t="s">
        <v>7134</v>
      </c>
      <c r="C1271" s="27" t="s">
        <v>2425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9001</v>
      </c>
      <c r="B1272" s="32" t="s">
        <v>6678</v>
      </c>
      <c r="C1272" s="27" t="s">
        <v>2868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1667</v>
      </c>
      <c r="B1273" s="32" t="s">
        <v>6679</v>
      </c>
      <c r="C1273" s="27" t="s">
        <v>7045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8190</v>
      </c>
      <c r="C1274" s="27" t="s">
        <v>9130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7065</v>
      </c>
      <c r="B1275" s="32" t="s">
        <v>8191</v>
      </c>
      <c r="C1275" s="27" t="s">
        <v>2521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6522</v>
      </c>
      <c r="B1276" s="32" t="s">
        <v>2219</v>
      </c>
      <c r="C1276" s="27" t="s">
        <v>2522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5921</v>
      </c>
      <c r="B1277" s="32" t="s">
        <v>2220</v>
      </c>
      <c r="C1277" s="27" t="s">
        <v>2523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2000</v>
      </c>
      <c r="H1277" s="28"/>
      <c r="I1277" s="28">
        <f>I1281</f>
        <v>2000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7212</v>
      </c>
      <c r="B1278" s="32" t="s">
        <v>6333</v>
      </c>
      <c r="C1278" s="41" t="s">
        <v>6004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5051</v>
      </c>
      <c r="B1279" s="32" t="s">
        <v>6334</v>
      </c>
      <c r="C1279" s="27" t="s">
        <v>1459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6407</v>
      </c>
      <c r="C1280" s="27" t="s">
        <v>1460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7435</v>
      </c>
      <c r="B1281" s="32" t="s">
        <v>6408</v>
      </c>
      <c r="C1281" s="27" t="s">
        <v>4061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2000</v>
      </c>
      <c r="H1281" s="28">
        <f>H1282+H1283</f>
        <v>0</v>
      </c>
      <c r="I1281" s="28">
        <f>I1282+I1283</f>
        <v>2000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6012</v>
      </c>
      <c r="B1282" s="32" t="s">
        <v>1570</v>
      </c>
      <c r="C1282" s="236" t="s">
        <v>1028</v>
      </c>
      <c r="D1282" s="28"/>
      <c r="E1282" s="360" t="e">
        <f>#REF!-#REF!</f>
        <v>#REF!</v>
      </c>
      <c r="F1282" s="78"/>
      <c r="G1282" s="34">
        <v>2000</v>
      </c>
      <c r="H1282" s="34"/>
      <c r="I1282" s="79">
        <v>2000</v>
      </c>
      <c r="J1282" s="94"/>
      <c r="K1282" s="317" t="e">
        <f>#REF!-#REF!</f>
        <v>#REF!</v>
      </c>
    </row>
    <row r="1283" spans="1:11" ht="11.25" customHeight="1">
      <c r="A1283" s="337" t="s">
        <v>6014</v>
      </c>
      <c r="B1283" s="32" t="s">
        <v>1571</v>
      </c>
      <c r="C1283" s="236" t="s">
        <v>6311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3929</v>
      </c>
      <c r="B1284" s="32" t="s">
        <v>1572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6846</v>
      </c>
      <c r="B1285" s="32" t="s">
        <v>1573</v>
      </c>
      <c r="C1285" s="27" t="s">
        <v>4331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5" customHeight="1">
      <c r="A1286" s="31" t="s">
        <v>5589</v>
      </c>
      <c r="B1286" s="32" t="s">
        <v>1574</v>
      </c>
      <c r="C1286" s="33" t="s">
        <v>9054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17" t="e">
        <f>#REF!-#REF!</f>
        <v>#REF!</v>
      </c>
    </row>
    <row r="1287" spans="1:11" ht="11.25" customHeight="1">
      <c r="A1287" s="25" t="s">
        <v>5609</v>
      </c>
      <c r="B1287" s="32" t="s">
        <v>3079</v>
      </c>
      <c r="C1287" s="27" t="s">
        <v>7915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17" t="e">
        <f>#REF!-#REF!</f>
        <v>#REF!</v>
      </c>
    </row>
    <row r="1288" spans="1:11" ht="22.5" hidden="1" customHeight="1">
      <c r="A1288" s="25" t="s">
        <v>5761</v>
      </c>
      <c r="B1288" s="32" t="s">
        <v>7800</v>
      </c>
      <c r="C1288" s="27" t="s">
        <v>7595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1.25" hidden="1" customHeight="1">
      <c r="A1289" s="25" t="s">
        <v>7433</v>
      </c>
      <c r="B1289" s="32" t="s">
        <v>5100</v>
      </c>
      <c r="C1289" s="27" t="s">
        <v>8780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1.25" hidden="1" customHeight="1">
      <c r="A1290" s="25" t="s">
        <v>7311</v>
      </c>
      <c r="B1290" s="32" t="s">
        <v>5101</v>
      </c>
      <c r="C1290" s="27" t="s">
        <v>7903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1.25" hidden="1" customHeight="1">
      <c r="A1291" s="25" t="s">
        <v>951</v>
      </c>
      <c r="B1291" s="32" t="s">
        <v>5102</v>
      </c>
      <c r="C1291" s="27" t="s">
        <v>8609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1.25" hidden="1" customHeight="1">
      <c r="A1292" s="25" t="s">
        <v>1989</v>
      </c>
      <c r="B1292" s="32" t="s">
        <v>1910</v>
      </c>
      <c r="C1292" s="27" t="s">
        <v>4318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11.25" hidden="1" customHeight="1">
      <c r="A1293" s="25" t="s">
        <v>7634</v>
      </c>
      <c r="B1293" s="32" t="s">
        <v>1911</v>
      </c>
      <c r="C1293" s="27" t="s">
        <v>4319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1.25" hidden="1" customHeight="1">
      <c r="A1294" s="25" t="s">
        <v>550</v>
      </c>
      <c r="B1294" s="32" t="s">
        <v>1912</v>
      </c>
      <c r="C1294" s="27" t="s">
        <v>4320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11.25" hidden="1" customHeight="1">
      <c r="A1295" s="25" t="s">
        <v>2751</v>
      </c>
      <c r="B1295" s="32" t="s">
        <v>5330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1.25" hidden="1" customHeight="1">
      <c r="A1296" s="25" t="s">
        <v>2295</v>
      </c>
      <c r="B1296" s="32" t="s">
        <v>5331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11.25" hidden="1" customHeight="1">
      <c r="A1297" s="25" t="s">
        <v>8504</v>
      </c>
      <c r="B1297" s="32" t="s">
        <v>5332</v>
      </c>
      <c r="C1297" s="27" t="s">
        <v>1850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11.25" hidden="1" customHeight="1">
      <c r="A1298" s="25" t="s">
        <v>2994</v>
      </c>
      <c r="B1298" s="32" t="s">
        <v>5333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2.5" hidden="1" customHeight="1">
      <c r="A1299" s="25" t="s">
        <v>3638</v>
      </c>
      <c r="B1299" s="32" t="s">
        <v>5334</v>
      </c>
      <c r="C1299" s="27" t="s">
        <v>5433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11.25" hidden="1" customHeight="1">
      <c r="A1300" s="25" t="s">
        <v>552</v>
      </c>
      <c r="B1300" s="32" t="s">
        <v>2158</v>
      </c>
      <c r="C1300" s="27" t="s">
        <v>2846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1.25" hidden="1" customHeight="1">
      <c r="A1301" s="25" t="s">
        <v>5660</v>
      </c>
      <c r="B1301" s="32" t="s">
        <v>2159</v>
      </c>
      <c r="C1301" s="27" t="s">
        <v>1982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4341</v>
      </c>
      <c r="B1302" s="32" t="s">
        <v>8526</v>
      </c>
      <c r="C1302" s="27" t="s">
        <v>5883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17" t="e">
        <f>#REF!-#REF!</f>
        <v>#REF!</v>
      </c>
    </row>
    <row r="1303" spans="1:11" ht="22.5" hidden="1" customHeight="1">
      <c r="A1303" s="25" t="s">
        <v>881</v>
      </c>
      <c r="B1303" s="32" t="s">
        <v>1630</v>
      </c>
      <c r="C1303" s="27" t="s">
        <v>7297</v>
      </c>
      <c r="D1303" s="28" t="e">
        <f>(#REF!+#REF!)-#REF!</f>
        <v>#REF!</v>
      </c>
      <c r="E1303" s="360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8430</v>
      </c>
      <c r="B1304" s="32" t="s">
        <v>1631</v>
      </c>
      <c r="C1304" s="27" t="s">
        <v>7078</v>
      </c>
      <c r="D1304" s="28" t="e">
        <f>(#REF!+#REF!)-#REF!</f>
        <v>#REF!</v>
      </c>
      <c r="E1304" s="360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7456</v>
      </c>
      <c r="B1305" s="32" t="s">
        <v>7491</v>
      </c>
      <c r="C1305" s="27" t="s">
        <v>7298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8493</v>
      </c>
      <c r="B1306" s="32" t="s">
        <v>7492</v>
      </c>
      <c r="C1306" s="27" t="s">
        <v>7396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6644</v>
      </c>
      <c r="C1307" s="27" t="s">
        <v>2896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1760</v>
      </c>
      <c r="B1308" s="32" t="s">
        <v>6645</v>
      </c>
      <c r="C1308" s="27" t="s">
        <v>2082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9001</v>
      </c>
      <c r="B1309" s="32" t="s">
        <v>8261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1667</v>
      </c>
      <c r="B1310" s="32" t="s">
        <v>3238</v>
      </c>
      <c r="C1310" s="27" t="s">
        <v>7715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3239</v>
      </c>
      <c r="C1311" s="27" t="s">
        <v>1852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7065</v>
      </c>
      <c r="B1312" s="32" t="s">
        <v>3240</v>
      </c>
      <c r="C1312" s="27" t="s">
        <v>8271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6522</v>
      </c>
      <c r="B1313" s="32" t="s">
        <v>380</v>
      </c>
      <c r="C1313" s="27" t="s">
        <v>3843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5921</v>
      </c>
      <c r="B1314" s="32" t="s">
        <v>381</v>
      </c>
      <c r="C1314" s="27" t="s">
        <v>3844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7212</v>
      </c>
      <c r="B1315" s="32" t="s">
        <v>382</v>
      </c>
      <c r="C1315" s="27" t="s">
        <v>4285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5051</v>
      </c>
      <c r="B1316" s="32" t="s">
        <v>6765</v>
      </c>
      <c r="C1316" s="27" t="s">
        <v>7262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6766</v>
      </c>
      <c r="C1317" s="27" t="s">
        <v>3791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7435</v>
      </c>
      <c r="B1318" s="32" t="s">
        <v>6767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3929</v>
      </c>
      <c r="B1319" s="32" t="s">
        <v>6768</v>
      </c>
      <c r="C1319" s="27" t="s">
        <v>8732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6846</v>
      </c>
      <c r="B1320" s="32" t="s">
        <v>6769</v>
      </c>
      <c r="C1320" s="27" t="s">
        <v>7632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6770</v>
      </c>
      <c r="C1321" s="27" t="s">
        <v>5319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5609</v>
      </c>
      <c r="B1322" s="32" t="s">
        <v>156</v>
      </c>
      <c r="C1322" s="27" t="s">
        <v>2931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5761</v>
      </c>
      <c r="B1323" s="32" t="s">
        <v>8078</v>
      </c>
      <c r="C1323" s="27" t="s">
        <v>2932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7433</v>
      </c>
      <c r="B1324" s="32" t="s">
        <v>8104</v>
      </c>
      <c r="C1324" s="27" t="s">
        <v>2933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7311</v>
      </c>
      <c r="B1325" s="32" t="s">
        <v>8105</v>
      </c>
      <c r="C1325" s="27" t="s">
        <v>8535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8106</v>
      </c>
      <c r="C1326" s="27" t="s">
        <v>2494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1989</v>
      </c>
      <c r="B1327" s="32" t="s">
        <v>5567</v>
      </c>
      <c r="C1327" s="27" t="s">
        <v>5550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7634</v>
      </c>
      <c r="B1328" s="32" t="s">
        <v>1843</v>
      </c>
      <c r="C1328" s="27" t="s">
        <v>5160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6349</v>
      </c>
      <c r="C1329" s="27" t="s">
        <v>2542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2751</v>
      </c>
      <c r="B1330" s="32" t="s">
        <v>6350</v>
      </c>
      <c r="C1330" s="27" t="s">
        <v>3248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2295</v>
      </c>
      <c r="B1331" s="32" t="s">
        <v>6351</v>
      </c>
      <c r="C1331" s="27" t="s">
        <v>3841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8504</v>
      </c>
      <c r="B1332" s="32" t="s">
        <v>816</v>
      </c>
      <c r="C1332" s="27" t="s">
        <v>7517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2994</v>
      </c>
      <c r="B1333" s="32" t="s">
        <v>8272</v>
      </c>
      <c r="C1333" s="27" t="s">
        <v>7518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3638</v>
      </c>
      <c r="B1334" s="32" t="s">
        <v>8273</v>
      </c>
      <c r="C1334" s="27" t="s">
        <v>7519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8274</v>
      </c>
      <c r="C1335" s="27" t="s">
        <v>5034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5660</v>
      </c>
      <c r="B1336" s="32" t="s">
        <v>8275</v>
      </c>
      <c r="C1336" s="27" t="s">
        <v>5035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4341</v>
      </c>
      <c r="B1337" s="32" t="s">
        <v>8276</v>
      </c>
      <c r="C1337" s="27" t="s">
        <v>7269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8277</v>
      </c>
      <c r="C1338" s="27" t="s">
        <v>7270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8430</v>
      </c>
      <c r="B1339" s="32" t="s">
        <v>6098</v>
      </c>
      <c r="C1339" s="27" t="s">
        <v>5899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7456</v>
      </c>
      <c r="B1340" s="32" t="s">
        <v>6099</v>
      </c>
      <c r="C1340" s="27" t="s">
        <v>2762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8493</v>
      </c>
      <c r="B1341" s="32" t="s">
        <v>3372</v>
      </c>
      <c r="C1341" s="27" t="s">
        <v>3952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3373</v>
      </c>
      <c r="C1342" s="27" t="s">
        <v>3953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1760</v>
      </c>
      <c r="B1343" s="32" t="s">
        <v>3374</v>
      </c>
      <c r="C1343" s="27" t="s">
        <v>3786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9001</v>
      </c>
      <c r="B1344" s="32" t="s">
        <v>3375</v>
      </c>
      <c r="C1344" s="27" t="s">
        <v>7656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1667</v>
      </c>
      <c r="B1345" s="32" t="s">
        <v>4243</v>
      </c>
      <c r="C1345" s="27" t="s">
        <v>8310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4244</v>
      </c>
      <c r="C1346" s="27" t="s">
        <v>8311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7065</v>
      </c>
      <c r="B1347" s="32" t="s">
        <v>4245</v>
      </c>
      <c r="C1347" s="27" t="s">
        <v>8689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6522</v>
      </c>
      <c r="B1348" s="32" t="s">
        <v>8587</v>
      </c>
      <c r="C1348" s="27" t="s">
        <v>8477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5921</v>
      </c>
      <c r="B1349" s="32" t="s">
        <v>8588</v>
      </c>
      <c r="C1349" s="27" t="s">
        <v>4678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7212</v>
      </c>
      <c r="B1350" s="32" t="s">
        <v>8589</v>
      </c>
      <c r="C1350" s="27" t="s">
        <v>2823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5051</v>
      </c>
      <c r="B1351" s="32" t="s">
        <v>952</v>
      </c>
      <c r="C1351" s="27" t="s">
        <v>2296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8786</v>
      </c>
      <c r="C1352" s="27" t="s">
        <v>2297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7435</v>
      </c>
      <c r="B1353" s="32" t="s">
        <v>8787</v>
      </c>
      <c r="C1353" s="27" t="s">
        <v>4566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3929</v>
      </c>
      <c r="B1354" s="32" t="s">
        <v>3068</v>
      </c>
      <c r="C1354" s="27" t="s">
        <v>4577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6846</v>
      </c>
      <c r="B1355" s="32" t="s">
        <v>3069</v>
      </c>
      <c r="C1355" s="27" t="s">
        <v>3715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9159</v>
      </c>
      <c r="B1356" s="32" t="s">
        <v>2764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5609</v>
      </c>
      <c r="B1357" s="32" t="s">
        <v>2765</v>
      </c>
      <c r="C1357" s="27" t="s">
        <v>2701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5761</v>
      </c>
      <c r="B1358" s="32" t="s">
        <v>2766</v>
      </c>
      <c r="C1358" s="27" t="s">
        <v>5656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7433</v>
      </c>
      <c r="B1359" s="32" t="s">
        <v>2767</v>
      </c>
      <c r="C1359" s="27" t="s">
        <v>8532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7311</v>
      </c>
      <c r="B1360" s="32" t="s">
        <v>2768</v>
      </c>
      <c r="C1360" s="27" t="s">
        <v>2423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2769</v>
      </c>
      <c r="C1361" s="27" t="s">
        <v>6038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1989</v>
      </c>
      <c r="B1362" s="32" t="s">
        <v>7099</v>
      </c>
      <c r="C1362" s="27" t="s">
        <v>6268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7634</v>
      </c>
      <c r="B1363" s="32" t="s">
        <v>1647</v>
      </c>
      <c r="C1363" s="27" t="s">
        <v>8469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5007</v>
      </c>
      <c r="C1364" s="27" t="s">
        <v>9035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2751</v>
      </c>
      <c r="B1365" s="32" t="s">
        <v>5008</v>
      </c>
      <c r="C1365" s="27" t="s">
        <v>6703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2295</v>
      </c>
      <c r="B1366" s="32" t="s">
        <v>5009</v>
      </c>
      <c r="C1366" s="27" t="s">
        <v>3031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8504</v>
      </c>
      <c r="B1367" s="32" t="s">
        <v>5010</v>
      </c>
      <c r="C1367" s="27" t="s">
        <v>4114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2994</v>
      </c>
      <c r="B1368" s="32" t="s">
        <v>5011</v>
      </c>
      <c r="C1368" s="27" t="s">
        <v>4098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3638</v>
      </c>
      <c r="B1369" s="32" t="s">
        <v>5012</v>
      </c>
      <c r="C1369" s="27" t="s">
        <v>5023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7355</v>
      </c>
      <c r="C1370" s="27" t="s">
        <v>5024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5660</v>
      </c>
      <c r="B1371" s="32" t="s">
        <v>7356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4341</v>
      </c>
      <c r="B1372" s="32" t="s">
        <v>6929</v>
      </c>
      <c r="C1372" s="27" t="s">
        <v>8219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1990</v>
      </c>
      <c r="C1373" s="27" t="s">
        <v>2510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8430</v>
      </c>
      <c r="B1374" s="32" t="s">
        <v>4549</v>
      </c>
      <c r="C1374" s="27" t="s">
        <v>2511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7456</v>
      </c>
      <c r="B1375" s="32" t="s">
        <v>4550</v>
      </c>
      <c r="C1375" s="27" t="s">
        <v>2512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8493</v>
      </c>
      <c r="B1376" s="32" t="s">
        <v>2421</v>
      </c>
      <c r="C1376" s="27" t="s">
        <v>8341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9098</v>
      </c>
      <c r="C1377" s="27" t="s">
        <v>3565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1760</v>
      </c>
      <c r="B1378" s="32" t="s">
        <v>690</v>
      </c>
      <c r="C1378" s="27" t="s">
        <v>2256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9001</v>
      </c>
      <c r="B1379" s="32" t="s">
        <v>691</v>
      </c>
      <c r="C1379" s="27" t="s">
        <v>2257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1667</v>
      </c>
      <c r="B1380" s="32" t="s">
        <v>692</v>
      </c>
      <c r="C1380" s="27" t="s">
        <v>6546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6547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7065</v>
      </c>
      <c r="B1382" s="32" t="s">
        <v>90</v>
      </c>
      <c r="C1382" s="27" t="s">
        <v>9110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6522</v>
      </c>
      <c r="B1383" s="32" t="s">
        <v>5413</v>
      </c>
      <c r="C1383" s="27" t="s">
        <v>5359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5921</v>
      </c>
      <c r="B1384" s="32" t="s">
        <v>7135</v>
      </c>
      <c r="C1384" s="27" t="s">
        <v>4979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7212</v>
      </c>
      <c r="B1385" s="32" t="s">
        <v>115</v>
      </c>
      <c r="C1385" s="27" t="s">
        <v>6742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5051</v>
      </c>
      <c r="B1386" s="32" t="s">
        <v>116</v>
      </c>
      <c r="C1386" s="27" t="s">
        <v>6743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9034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7435</v>
      </c>
      <c r="B1388" s="32" t="s">
        <v>118</v>
      </c>
      <c r="C1388" s="27" t="s">
        <v>4167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3929</v>
      </c>
      <c r="B1389" s="32" t="s">
        <v>119</v>
      </c>
      <c r="C1389" s="27" t="s">
        <v>2585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6846</v>
      </c>
      <c r="B1390" s="32" t="s">
        <v>1214</v>
      </c>
      <c r="C1390" s="27" t="s">
        <v>7947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6911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5609</v>
      </c>
      <c r="B1392" s="32" t="s">
        <v>7948</v>
      </c>
      <c r="C1392" s="27" t="s">
        <v>2878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5761</v>
      </c>
      <c r="B1393" s="32" t="s">
        <v>7949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7433</v>
      </c>
      <c r="B1394" s="32" t="s">
        <v>7912</v>
      </c>
      <c r="C1394" s="27" t="s">
        <v>8407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7311</v>
      </c>
      <c r="B1395" s="32" t="s">
        <v>7913</v>
      </c>
      <c r="C1395" s="27" t="s">
        <v>3644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7914</v>
      </c>
      <c r="C1396" s="27" t="s">
        <v>3836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1989</v>
      </c>
      <c r="B1397" s="32" t="s">
        <v>4196</v>
      </c>
      <c r="C1397" s="27" t="s">
        <v>7366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7634</v>
      </c>
      <c r="B1398" s="32" t="s">
        <v>4197</v>
      </c>
      <c r="C1398" s="27" t="s">
        <v>7367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2589</v>
      </c>
      <c r="C1399" s="27" t="s">
        <v>4926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2751</v>
      </c>
      <c r="B1400" s="32" t="s">
        <v>2590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2295</v>
      </c>
      <c r="B1401" s="32" t="s">
        <v>2591</v>
      </c>
      <c r="C1401" s="27" t="s">
        <v>7098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8504</v>
      </c>
      <c r="B1402" s="32" t="s">
        <v>2592</v>
      </c>
      <c r="C1402" s="27" t="s">
        <v>7167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2994</v>
      </c>
      <c r="B1403" s="32" t="s">
        <v>2593</v>
      </c>
      <c r="C1403" s="27" t="s">
        <v>6221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3638</v>
      </c>
      <c r="B1404" s="32" t="s">
        <v>2594</v>
      </c>
      <c r="C1404" s="27" t="s">
        <v>5559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6717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5660</v>
      </c>
      <c r="B1406" s="32" t="s">
        <v>6718</v>
      </c>
      <c r="C1406" s="27" t="s">
        <v>2777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4341</v>
      </c>
      <c r="B1407" s="32" t="s">
        <v>982</v>
      </c>
      <c r="C1407" s="27" t="s">
        <v>4908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2165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8430</v>
      </c>
      <c r="B1409" s="32" t="s">
        <v>3921</v>
      </c>
      <c r="C1409" s="27" t="s">
        <v>3983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7456</v>
      </c>
      <c r="B1410" s="32" t="s">
        <v>9150</v>
      </c>
      <c r="C1410" s="27" t="s">
        <v>4607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8493</v>
      </c>
      <c r="B1411" s="32" t="s">
        <v>9151</v>
      </c>
      <c r="C1411" s="27" t="s">
        <v>3537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9152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1760</v>
      </c>
      <c r="B1413" s="32" t="s">
        <v>8305</v>
      </c>
      <c r="C1413" s="27" t="s">
        <v>3871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9001</v>
      </c>
      <c r="B1414" s="32" t="s">
        <v>1580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1667</v>
      </c>
      <c r="B1415" s="32" t="s">
        <v>1581</v>
      </c>
      <c r="C1415" s="27" t="s">
        <v>4998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1582</v>
      </c>
      <c r="C1416" s="27" t="s">
        <v>4999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7065</v>
      </c>
      <c r="B1417" s="32" t="s">
        <v>1583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6522</v>
      </c>
      <c r="B1418" s="32" t="s">
        <v>4002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5921</v>
      </c>
      <c r="B1419" s="32" t="s">
        <v>4003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7212</v>
      </c>
      <c r="B1420" s="32" t="s">
        <v>4004</v>
      </c>
      <c r="C1420" s="27" t="s">
        <v>5435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5051</v>
      </c>
      <c r="B1421" s="32" t="s">
        <v>1790</v>
      </c>
      <c r="C1421" s="27" t="s">
        <v>5436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1791</v>
      </c>
      <c r="C1422" s="27" t="s">
        <v>7101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7435</v>
      </c>
      <c r="B1423" s="32" t="s">
        <v>1792</v>
      </c>
      <c r="C1423" s="27" t="s">
        <v>4012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3929</v>
      </c>
      <c r="B1424" s="32" t="s">
        <v>1793</v>
      </c>
      <c r="C1424" s="27" t="s">
        <v>6642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6846</v>
      </c>
      <c r="B1425" s="32" t="s">
        <v>4093</v>
      </c>
      <c r="C1425" s="27" t="s">
        <v>6643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7308</v>
      </c>
      <c r="B1426" s="32" t="s">
        <v>8955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5609</v>
      </c>
      <c r="B1427" s="32" t="s">
        <v>4770</v>
      </c>
      <c r="C1427" s="27" t="s">
        <v>6226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5761</v>
      </c>
      <c r="B1428" s="32" t="s">
        <v>4771</v>
      </c>
      <c r="C1428" s="27" t="s">
        <v>2920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7433</v>
      </c>
      <c r="B1429" s="32" t="s">
        <v>4772</v>
      </c>
      <c r="C1429" s="27" t="s">
        <v>4380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7311</v>
      </c>
      <c r="B1430" s="32" t="s">
        <v>4773</v>
      </c>
      <c r="C1430" s="27" t="s">
        <v>8630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6791</v>
      </c>
      <c r="C1431" s="27" t="s">
        <v>3350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1989</v>
      </c>
      <c r="B1432" s="32" t="s">
        <v>6792</v>
      </c>
      <c r="C1432" s="27" t="s">
        <v>5281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7634</v>
      </c>
      <c r="B1433" s="32" t="s">
        <v>6793</v>
      </c>
      <c r="C1433" s="27" t="s">
        <v>3980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6794</v>
      </c>
      <c r="C1434" s="27" t="s">
        <v>3981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2751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2295</v>
      </c>
      <c r="B1436" s="32" t="s">
        <v>1180</v>
      </c>
      <c r="C1436" s="27" t="s">
        <v>3955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8504</v>
      </c>
      <c r="B1437" s="32" t="s">
        <v>1181</v>
      </c>
      <c r="C1437" s="27" t="s">
        <v>4151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2994</v>
      </c>
      <c r="B1438" s="32" t="s">
        <v>1182</v>
      </c>
      <c r="C1438" s="27" t="s">
        <v>2676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3638</v>
      </c>
      <c r="B1439" s="26" t="s">
        <v>923</v>
      </c>
      <c r="C1439" s="27" t="s">
        <v>4404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4405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5660</v>
      </c>
      <c r="B1441" s="26" t="s">
        <v>1181</v>
      </c>
      <c r="C1441" s="27" t="s">
        <v>3524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4341</v>
      </c>
      <c r="B1442" s="26" t="s">
        <v>1182</v>
      </c>
      <c r="C1442" s="27" t="s">
        <v>2895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6542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8430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7456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8493</v>
      </c>
      <c r="B1446" s="26" t="s">
        <v>3345</v>
      </c>
      <c r="C1446" s="27" t="s">
        <v>4564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3346</v>
      </c>
      <c r="C1447" s="27" t="s">
        <v>6188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1760</v>
      </c>
      <c r="B1448" s="26" t="s">
        <v>5414</v>
      </c>
      <c r="C1448" s="27" t="s">
        <v>5930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9001</v>
      </c>
      <c r="B1449" s="26" t="s">
        <v>4023</v>
      </c>
      <c r="C1449" s="27" t="s">
        <v>3460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1667</v>
      </c>
      <c r="B1450" s="26" t="s">
        <v>4024</v>
      </c>
      <c r="C1450" s="27" t="s">
        <v>6933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4025</v>
      </c>
      <c r="C1451" s="27" t="s">
        <v>3132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7065</v>
      </c>
      <c r="B1452" s="26" t="s">
        <v>5291</v>
      </c>
      <c r="C1452" s="27" t="s">
        <v>3133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6522</v>
      </c>
      <c r="B1453" s="26" t="s">
        <v>5292</v>
      </c>
      <c r="C1453" s="27" t="s">
        <v>1899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5921</v>
      </c>
      <c r="B1454" s="26" t="s">
        <v>5293</v>
      </c>
      <c r="C1454" s="27" t="s">
        <v>3927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7212</v>
      </c>
      <c r="B1455" s="26" t="s">
        <v>5294</v>
      </c>
      <c r="C1455" s="27" t="s">
        <v>9111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5051</v>
      </c>
      <c r="B1456" s="26" t="s">
        <v>5295</v>
      </c>
      <c r="C1456" s="27" t="s">
        <v>9112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8633</v>
      </c>
      <c r="C1457" s="27" t="s">
        <v>9113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7435</v>
      </c>
      <c r="B1458" s="26" t="s">
        <v>8634</v>
      </c>
      <c r="C1458" s="27" t="s">
        <v>9114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3929</v>
      </c>
      <c r="B1459" s="26" t="s">
        <v>6021</v>
      </c>
      <c r="C1459" s="27" t="s">
        <v>9115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6846</v>
      </c>
      <c r="B1460" s="26" t="s">
        <v>6022</v>
      </c>
      <c r="C1460" s="27" t="s">
        <v>7553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4446</v>
      </c>
      <c r="B1461" s="32" t="s">
        <v>3529</v>
      </c>
      <c r="C1461" s="33" t="s">
        <v>4029</v>
      </c>
      <c r="D1461" s="24" t="e">
        <f>(#REF!+#REF!)-#REF!</f>
        <v>#REF!</v>
      </c>
      <c r="E1461" s="360" t="e">
        <f>#REF!-#REF!</f>
        <v>#REF!</v>
      </c>
      <c r="F1461" s="74">
        <f>F1462+F1490</f>
        <v>4400</v>
      </c>
      <c r="G1461" s="24">
        <f>G1462+G1490</f>
        <v>236121.51</v>
      </c>
      <c r="H1461" s="24">
        <f>H1462+H1490</f>
        <v>4400</v>
      </c>
      <c r="I1461" s="75">
        <f>I1462+I1490</f>
        <v>212658.1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5609</v>
      </c>
      <c r="B1462" s="32" t="s">
        <v>3530</v>
      </c>
      <c r="C1462" s="27" t="s">
        <v>6778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4400</v>
      </c>
      <c r="G1462" s="28">
        <f>G1463+G1467+G1475+G1478+G1481+G1485+G1489</f>
        <v>236121.51</v>
      </c>
      <c r="H1462" s="28">
        <f>H1463+H1467+H1475+H1478+H1481+H1485+H1489</f>
        <v>4400</v>
      </c>
      <c r="I1462" s="77">
        <f>I1463+I1467+I1475+I1478+I1481+I1485+I1489</f>
        <v>212658.1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5761</v>
      </c>
      <c r="B1463" s="32" t="s">
        <v>2536</v>
      </c>
      <c r="C1463" s="27" t="s">
        <v>5504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7433</v>
      </c>
      <c r="B1464" s="32" t="s">
        <v>2537</v>
      </c>
      <c r="C1464" s="27" t="s">
        <v>3994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7311</v>
      </c>
      <c r="B1465" s="32" t="s">
        <v>7418</v>
      </c>
      <c r="C1465" s="27" t="s">
        <v>6005</v>
      </c>
      <c r="D1465" s="28" t="e">
        <f>(#REF!+#REF!)-#REF!</f>
        <v>#REF!</v>
      </c>
      <c r="E1465" s="360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7419</v>
      </c>
      <c r="C1466" s="27" t="s">
        <v>7403</v>
      </c>
      <c r="D1466" s="28" t="e">
        <f>(#REF!+#REF!)-#REF!</f>
        <v>#REF!</v>
      </c>
      <c r="E1466" s="360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1989</v>
      </c>
      <c r="B1467" s="32" t="s">
        <v>3446</v>
      </c>
      <c r="C1467" s="27" t="s">
        <v>5721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231721.51</v>
      </c>
      <c r="H1467" s="28">
        <f>SUM(H1468:H1474)</f>
        <v>0</v>
      </c>
      <c r="I1467" s="28">
        <f>SUM(I1468:I1474)</f>
        <v>208258.1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7634</v>
      </c>
      <c r="B1468" s="32" t="s">
        <v>9101</v>
      </c>
      <c r="C1468" s="27" t="s">
        <v>5722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6094</v>
      </c>
      <c r="C1469" s="27" t="s">
        <v>5723</v>
      </c>
      <c r="D1469" s="28" t="e">
        <f>(#REF!+#REF!)-#REF!</f>
        <v>#REF!</v>
      </c>
      <c r="E1469" s="360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2751</v>
      </c>
      <c r="B1470" s="32" t="s">
        <v>6095</v>
      </c>
      <c r="C1470" s="27" t="s">
        <v>8006</v>
      </c>
      <c r="D1470" s="28" t="e">
        <f>(#REF!+#REF!)-#REF!</f>
        <v>#REF!</v>
      </c>
      <c r="E1470" s="360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2295</v>
      </c>
      <c r="B1471" s="32" t="s">
        <v>6096</v>
      </c>
      <c r="C1471" s="27" t="s">
        <v>8500</v>
      </c>
      <c r="D1471" s="28" t="e">
        <f>(#REF!+#REF!)-#REF!</f>
        <v>#REF!</v>
      </c>
      <c r="E1471" s="360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8504</v>
      </c>
      <c r="B1472" s="32" t="s">
        <v>6097</v>
      </c>
      <c r="C1472" s="27" t="s">
        <v>3568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231721.51</v>
      </c>
      <c r="H1472" s="28">
        <f>H1512+H1545+H1500</f>
        <v>0</v>
      </c>
      <c r="I1472" s="28">
        <f>I1512+I1545+I1500</f>
        <v>208258.1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2994</v>
      </c>
      <c r="B1473" s="32" t="s">
        <v>2703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2704</v>
      </c>
      <c r="C1474" s="236" t="s">
        <v>7220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3638</v>
      </c>
      <c r="B1475" s="32" t="s">
        <v>2705</v>
      </c>
      <c r="C1475" s="27" t="s">
        <v>8070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4535</v>
      </c>
      <c r="C1476" s="27" t="s">
        <v>1467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5660</v>
      </c>
      <c r="B1477" s="32" t="s">
        <v>392</v>
      </c>
      <c r="C1477" s="27" t="s">
        <v>6123</v>
      </c>
      <c r="D1477" s="28" t="e">
        <f>(#REF!+#REF!)-#REF!</f>
        <v>#REF!</v>
      </c>
      <c r="E1477" s="360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4341</v>
      </c>
      <c r="B1478" s="32" t="s">
        <v>2203</v>
      </c>
      <c r="C1478" s="27" t="s">
        <v>1737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4448</v>
      </c>
      <c r="C1479" s="27" t="s">
        <v>7560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8430</v>
      </c>
      <c r="B1480" s="32" t="s">
        <v>4449</v>
      </c>
      <c r="C1480" s="27" t="s">
        <v>7561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7456</v>
      </c>
      <c r="B1481" s="32" t="s">
        <v>4450</v>
      </c>
      <c r="C1481" s="27" t="s">
        <v>3342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4400</v>
      </c>
      <c r="I1481" s="77">
        <f>I1482+I1483+I1484</f>
        <v>4400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8493</v>
      </c>
      <c r="B1482" s="32" t="s">
        <v>6141</v>
      </c>
      <c r="C1482" s="27" t="s">
        <v>6315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4400</v>
      </c>
      <c r="I1482" s="28">
        <f t="shared" si="31"/>
        <v>4400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6253</v>
      </c>
      <c r="C1483" s="27" t="s">
        <v>5626</v>
      </c>
      <c r="D1483" s="28" t="e">
        <f>(#REF!+#REF!)-#REF!</f>
        <v>#REF!</v>
      </c>
      <c r="E1483" s="360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1760</v>
      </c>
      <c r="B1484" s="32" t="s">
        <v>6358</v>
      </c>
      <c r="C1484" s="27" t="s">
        <v>5627</v>
      </c>
      <c r="D1484" s="28" t="e">
        <f>(#REF!+#REF!)-#REF!</f>
        <v>#REF!</v>
      </c>
      <c r="E1484" s="360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9001</v>
      </c>
      <c r="B1485" s="32" t="s">
        <v>6359</v>
      </c>
      <c r="C1485" s="27" t="s">
        <v>5628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1667</v>
      </c>
      <c r="B1486" s="32" t="s">
        <v>6360</v>
      </c>
      <c r="C1486" s="27" t="s">
        <v>5497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8486</v>
      </c>
      <c r="C1487" s="27" t="s">
        <v>5929</v>
      </c>
      <c r="D1487" s="28" t="e">
        <f>(#REF!+#REF!)-#REF!</f>
        <v>#REF!</v>
      </c>
      <c r="E1487" s="360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7065</v>
      </c>
      <c r="B1488" s="32" t="s">
        <v>9036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6522</v>
      </c>
      <c r="B1489" s="32" t="s">
        <v>1369</v>
      </c>
      <c r="C1489" s="27" t="s">
        <v>1471</v>
      </c>
      <c r="D1489" s="28" t="e">
        <f>(#REF!+#REF!)-#REF!</f>
        <v>#REF!</v>
      </c>
      <c r="E1489" s="360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5921</v>
      </c>
      <c r="B1490" s="32" t="s">
        <v>1370</v>
      </c>
      <c r="C1490" s="27" t="s">
        <v>7015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7212</v>
      </c>
      <c r="B1491" s="32" t="s">
        <v>2373</v>
      </c>
      <c r="C1491" s="27" t="s">
        <v>7016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5051</v>
      </c>
      <c r="B1492" s="32" t="s">
        <v>2374</v>
      </c>
      <c r="C1492" s="27" t="s">
        <v>7627</v>
      </c>
      <c r="D1492" s="28" t="e">
        <f>(#REF!+#REF!)-#REF!</f>
        <v>#REF!</v>
      </c>
      <c r="E1492" s="360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2375</v>
      </c>
      <c r="C1493" s="27" t="s">
        <v>7628</v>
      </c>
      <c r="D1493" s="28" t="e">
        <f>(#REF!+#REF!)-#REF!</f>
        <v>#REF!</v>
      </c>
      <c r="E1493" s="360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7435</v>
      </c>
      <c r="B1494" s="32" t="s">
        <v>5397</v>
      </c>
      <c r="C1494" s="27" t="s">
        <v>4365</v>
      </c>
      <c r="D1494" s="28" t="e">
        <f>(#REF!+#REF!)-#REF!</f>
        <v>#REF!</v>
      </c>
      <c r="E1494" s="360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3105</v>
      </c>
      <c r="B1495" s="32"/>
      <c r="C1495" s="95" t="s">
        <v>3106</v>
      </c>
      <c r="D1495" s="130"/>
      <c r="E1495" s="360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17" t="e">
        <f>#REF!-#REF!</f>
        <v>#REF!</v>
      </c>
    </row>
    <row r="1496" spans="1:12" ht="11.25" customHeight="1">
      <c r="A1496" s="25" t="s">
        <v>4341</v>
      </c>
      <c r="B1496" s="32" t="s">
        <v>2203</v>
      </c>
      <c r="C1496" s="27" t="s">
        <v>3107</v>
      </c>
      <c r="D1496" s="28"/>
      <c r="E1496" s="360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4448</v>
      </c>
      <c r="C1497" s="27" t="s">
        <v>7076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7562</v>
      </c>
      <c r="B1498" s="32"/>
      <c r="C1498" s="95" t="s">
        <v>4871</v>
      </c>
      <c r="D1498" s="130"/>
      <c r="E1498" s="360" t="e">
        <f>#REF!-#REF!</f>
        <v>#REF!</v>
      </c>
      <c r="F1498" s="130">
        <f t="shared" ref="F1498:I1499" si="35">F1499</f>
        <v>0</v>
      </c>
      <c r="G1498" s="130">
        <f t="shared" si="35"/>
        <v>18946.7</v>
      </c>
      <c r="H1498" s="130">
        <f t="shared" si="35"/>
        <v>0</v>
      </c>
      <c r="I1498" s="130">
        <f t="shared" si="35"/>
        <v>18946.7</v>
      </c>
      <c r="J1498" s="94"/>
      <c r="K1498" s="317" t="e">
        <f>#REF!-#REF!</f>
        <v>#REF!</v>
      </c>
    </row>
    <row r="1499" spans="1:12" ht="11.25" customHeight="1">
      <c r="A1499" s="25" t="s">
        <v>5609</v>
      </c>
      <c r="B1499" s="32" t="s">
        <v>5399</v>
      </c>
      <c r="C1499" s="27" t="s">
        <v>4870</v>
      </c>
      <c r="D1499" s="28"/>
      <c r="E1499" s="360" t="e">
        <f>#REF!-#REF!</f>
        <v>#REF!</v>
      </c>
      <c r="F1499" s="28">
        <f t="shared" si="35"/>
        <v>0</v>
      </c>
      <c r="G1499" s="28">
        <f t="shared" si="35"/>
        <v>18946.7</v>
      </c>
      <c r="H1499" s="28">
        <f t="shared" si="35"/>
        <v>0</v>
      </c>
      <c r="I1499" s="28">
        <f t="shared" si="35"/>
        <v>18946.7</v>
      </c>
      <c r="J1499" s="94"/>
      <c r="K1499" s="317" t="e">
        <f>#REF!-#REF!</f>
        <v>#REF!</v>
      </c>
    </row>
    <row r="1500" spans="1:12" ht="11.25" customHeight="1">
      <c r="A1500" s="25" t="s">
        <v>8504</v>
      </c>
      <c r="B1500" s="32" t="s">
        <v>5409</v>
      </c>
      <c r="C1500" s="27" t="s">
        <v>4869</v>
      </c>
      <c r="D1500" s="28"/>
      <c r="E1500" s="360" t="e">
        <f>#REF!-#REF!</f>
        <v>#REF!</v>
      </c>
      <c r="F1500" s="161"/>
      <c r="G1500" s="34">
        <v>18946.7</v>
      </c>
      <c r="H1500" s="34"/>
      <c r="I1500" s="162">
        <v>18946.7</v>
      </c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5398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212774.81</v>
      </c>
      <c r="H1501" s="24">
        <f>H1502</f>
        <v>0</v>
      </c>
      <c r="I1501" s="24">
        <f>I1502</f>
        <v>189311.4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5609</v>
      </c>
      <c r="B1502" s="32" t="s">
        <v>5399</v>
      </c>
      <c r="C1502" s="27" t="s">
        <v>4863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212774.81</v>
      </c>
      <c r="H1502" s="28">
        <f>H1503+H1507+H1514+H1517+H1520+H1524+H1528</f>
        <v>0</v>
      </c>
      <c r="I1502" s="28">
        <f>I1503+I1507+I1514+I1517+I1520+I1524+I1528</f>
        <v>189311.4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5761</v>
      </c>
      <c r="B1503" s="32" t="s">
        <v>5400</v>
      </c>
      <c r="C1503" s="27" t="s">
        <v>3691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7433</v>
      </c>
      <c r="B1504" s="32" t="s">
        <v>5401</v>
      </c>
      <c r="C1504" s="27" t="s">
        <v>3692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7311</v>
      </c>
      <c r="B1505" s="32" t="s">
        <v>5402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5403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1989</v>
      </c>
      <c r="B1507" s="32" t="s">
        <v>5404</v>
      </c>
      <c r="C1507" s="27" t="s">
        <v>7867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212774.81</v>
      </c>
      <c r="H1507" s="28">
        <f>H1508+H1509+H1510+H1511+H1512+H1513</f>
        <v>0</v>
      </c>
      <c r="I1507" s="28">
        <f>I1508+I1509+I1510+I1511+I1512+I1513</f>
        <v>189311.4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7634</v>
      </c>
      <c r="B1508" s="32" t="s">
        <v>5405</v>
      </c>
      <c r="C1508" s="27" t="s">
        <v>7868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5406</v>
      </c>
      <c r="C1509" s="27" t="s">
        <v>7582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2751</v>
      </c>
      <c r="B1510" s="32" t="s">
        <v>5407</v>
      </c>
      <c r="C1510" s="41" t="s">
        <v>8756</v>
      </c>
      <c r="D1510" s="43" t="e">
        <f>(#REF!+#REF!)-#REF!</f>
        <v>#REF!</v>
      </c>
      <c r="E1510" s="360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2295</v>
      </c>
      <c r="B1511" s="32" t="s">
        <v>5408</v>
      </c>
      <c r="C1511" s="27" t="s">
        <v>9218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8504</v>
      </c>
      <c r="B1512" s="32" t="s">
        <v>5409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212774.81</v>
      </c>
      <c r="H1512" s="34"/>
      <c r="I1512" s="34">
        <v>189311.4</v>
      </c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2994</v>
      </c>
      <c r="B1513" s="32" t="s">
        <v>5410</v>
      </c>
      <c r="C1513" s="27" t="s">
        <v>8074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3638</v>
      </c>
      <c r="B1514" s="32" t="s">
        <v>465</v>
      </c>
      <c r="C1514" s="27" t="s">
        <v>9219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4716</v>
      </c>
      <c r="C1515" s="27" t="s">
        <v>9220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5660</v>
      </c>
      <c r="B1516" s="32" t="s">
        <v>4717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4341</v>
      </c>
      <c r="B1517" s="32" t="s">
        <v>4718</v>
      </c>
      <c r="C1517" s="27" t="s">
        <v>2205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4719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8430</v>
      </c>
      <c r="B1519" s="32" t="s">
        <v>4720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7456</v>
      </c>
      <c r="B1520" s="32" t="s">
        <v>4721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8493</v>
      </c>
      <c r="B1521" s="32" t="s">
        <v>4722</v>
      </c>
      <c r="C1521" s="36" t="s">
        <v>5598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7733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1760</v>
      </c>
      <c r="B1523" s="32" t="s">
        <v>735</v>
      </c>
      <c r="C1523" s="27" t="s">
        <v>7734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9001</v>
      </c>
      <c r="B1524" s="32" t="s">
        <v>736</v>
      </c>
      <c r="C1524" s="27" t="s">
        <v>8547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1667</v>
      </c>
      <c r="B1525" s="32" t="s">
        <v>737</v>
      </c>
      <c r="C1525" s="27" t="s">
        <v>4666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1576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7065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6522</v>
      </c>
      <c r="B1528" s="32" t="s">
        <v>740</v>
      </c>
      <c r="C1528" s="27" t="s">
        <v>9188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5921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7212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5051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7730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7435</v>
      </c>
      <c r="B1533" s="32" t="s">
        <v>745</v>
      </c>
      <c r="C1533" s="27" t="s">
        <v>2327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1515</v>
      </c>
      <c r="B1534" s="32" t="s">
        <v>746</v>
      </c>
      <c r="C1534" s="33" t="s">
        <v>7692</v>
      </c>
      <c r="D1534" s="24" t="e">
        <f>(#REF!+#REF!)-#REF!</f>
        <v>#REF!</v>
      </c>
      <c r="E1534" s="360" t="e">
        <f>#REF!-#REF!</f>
        <v>#REF!</v>
      </c>
      <c r="F1534" s="24">
        <f>F1535+F1563</f>
        <v>4400</v>
      </c>
      <c r="G1534" s="24">
        <f>G1535+G1563</f>
        <v>4400</v>
      </c>
      <c r="H1534" s="24">
        <f>H1535+H1563</f>
        <v>4400</v>
      </c>
      <c r="I1534" s="75">
        <f>I1535+I1563</f>
        <v>4400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5609</v>
      </c>
      <c r="B1535" s="32" t="s">
        <v>747</v>
      </c>
      <c r="C1535" s="27" t="s">
        <v>3724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4400</v>
      </c>
      <c r="G1535" s="28">
        <f>G1536+G1540+G1548+G1551+G1554+G1558+G1562</f>
        <v>4400</v>
      </c>
      <c r="H1535" s="28">
        <f>H1536+H1540+H1548+H1551+H1554+H1558+H1562</f>
        <v>4400</v>
      </c>
      <c r="I1535" s="77">
        <f>I1536+I1540+I1548+I1551+I1554+I1558+I1562</f>
        <v>4400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5761</v>
      </c>
      <c r="B1536" s="32" t="s">
        <v>748</v>
      </c>
      <c r="C1536" s="27" t="s">
        <v>3725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7433</v>
      </c>
      <c r="B1537" s="32" t="s">
        <v>749</v>
      </c>
      <c r="C1537" s="27" t="s">
        <v>3726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7311</v>
      </c>
      <c r="B1538" s="32" t="s">
        <v>750</v>
      </c>
      <c r="C1538" s="27" t="s">
        <v>8478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8768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1989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7634</v>
      </c>
      <c r="B1541" s="32" t="s">
        <v>753</v>
      </c>
      <c r="C1541" s="27" t="s">
        <v>8345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7566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2751</v>
      </c>
      <c r="B1543" s="32" t="s">
        <v>755</v>
      </c>
      <c r="C1543" s="27" t="s">
        <v>8358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2295</v>
      </c>
      <c r="B1544" s="32" t="s">
        <v>756</v>
      </c>
      <c r="C1544" s="27" t="s">
        <v>7411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8504</v>
      </c>
      <c r="B1545" s="32" t="s">
        <v>757</v>
      </c>
      <c r="C1545" s="41" t="s">
        <v>5256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2994</v>
      </c>
      <c r="B1546" s="32" t="s">
        <v>758</v>
      </c>
      <c r="C1546" s="27" t="s">
        <v>5255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7221</v>
      </c>
      <c r="C1547" s="236" t="s">
        <v>7222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3638</v>
      </c>
      <c r="B1548" s="32" t="s">
        <v>999</v>
      </c>
      <c r="C1548" s="27" t="s">
        <v>4538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2070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5660</v>
      </c>
      <c r="B1550" s="32" t="s">
        <v>1001</v>
      </c>
      <c r="C1550" s="27" t="s">
        <v>2071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4341</v>
      </c>
      <c r="B1551" s="32" t="s">
        <v>1002</v>
      </c>
      <c r="C1551" s="27" t="s">
        <v>4867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4512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8430</v>
      </c>
      <c r="B1553" s="32" t="s">
        <v>1004</v>
      </c>
      <c r="C1553" s="27" t="s">
        <v>4513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7456</v>
      </c>
      <c r="B1554" s="32" t="s">
        <v>1005</v>
      </c>
      <c r="C1554" s="27" t="s">
        <v>7133</v>
      </c>
      <c r="D1554" s="28" t="e">
        <f>(#REF!+#REF!)-#REF!</f>
        <v>#REF!</v>
      </c>
      <c r="E1554" s="360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4400</v>
      </c>
      <c r="I1554" s="77">
        <f>SUM(I1555:I1557)</f>
        <v>4400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8493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4400</v>
      </c>
      <c r="G1555" s="34">
        <v>4400</v>
      </c>
      <c r="H1555" s="34">
        <v>4400</v>
      </c>
      <c r="I1555" s="79">
        <v>4400</v>
      </c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1772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1760</v>
      </c>
      <c r="B1557" s="32" t="s">
        <v>1008</v>
      </c>
      <c r="C1557" s="27" t="s">
        <v>3731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9001</v>
      </c>
      <c r="B1558" s="32" t="s">
        <v>1009</v>
      </c>
      <c r="C1558" s="27" t="s">
        <v>3732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1667</v>
      </c>
      <c r="B1559" s="32" t="s">
        <v>1010</v>
      </c>
      <c r="C1559" s="27" t="s">
        <v>7974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6323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7065</v>
      </c>
      <c r="B1561" s="32" t="s">
        <v>1012</v>
      </c>
      <c r="C1561" s="27" t="s">
        <v>2928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6522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5921</v>
      </c>
      <c r="B1563" s="32" t="s">
        <v>1014</v>
      </c>
      <c r="C1563" s="27" t="s">
        <v>7442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7212</v>
      </c>
      <c r="B1564" s="32" t="s">
        <v>1015</v>
      </c>
      <c r="C1564" s="27" t="s">
        <v>2450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5051</v>
      </c>
      <c r="B1565" s="32" t="s">
        <v>1016</v>
      </c>
      <c r="C1565" s="27" t="s">
        <v>1493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1494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7435</v>
      </c>
      <c r="B1567" s="32" t="s">
        <v>1018</v>
      </c>
      <c r="C1567" s="27" t="s">
        <v>1823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6060</v>
      </c>
      <c r="B1568" s="32" t="s">
        <v>3528</v>
      </c>
      <c r="C1568" s="33" t="s">
        <v>6061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426953</v>
      </c>
      <c r="H1568" s="24">
        <f>H1569+H1597</f>
        <v>0</v>
      </c>
      <c r="I1568" s="24">
        <f>I1569+I1597</f>
        <v>426953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5609</v>
      </c>
      <c r="B1569" s="32" t="s">
        <v>5927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408052</v>
      </c>
      <c r="H1569" s="28">
        <f>H1570+H1574+H1582+H1585+H1588+H1592+H1596</f>
        <v>0</v>
      </c>
      <c r="I1569" s="77">
        <f>I1570+I1574+I1582+I1585+I1588+I1592+I1596</f>
        <v>408052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5761</v>
      </c>
      <c r="B1570" s="32" t="s">
        <v>4447</v>
      </c>
      <c r="C1570" s="27" t="s">
        <v>2538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7433</v>
      </c>
      <c r="B1571" s="32" t="s">
        <v>4070</v>
      </c>
      <c r="C1571" s="27" t="s">
        <v>6103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7311</v>
      </c>
      <c r="B1572" s="32" t="s">
        <v>4071</v>
      </c>
      <c r="C1572" s="27" t="s">
        <v>2267</v>
      </c>
      <c r="D1572" s="28" t="e">
        <f>(#REF!+#REF!)-#REF!</f>
        <v>#REF!</v>
      </c>
      <c r="E1572" s="360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3628</v>
      </c>
      <c r="C1573" s="27" t="s">
        <v>2268</v>
      </c>
      <c r="D1573" s="28" t="e">
        <f>(#REF!+#REF!)-#REF!</f>
        <v>#REF!</v>
      </c>
      <c r="E1573" s="360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1989</v>
      </c>
      <c r="B1574" s="32" t="s">
        <v>3629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408052</v>
      </c>
      <c r="H1574" s="28">
        <f>SUM(H1575:H1581)</f>
        <v>0</v>
      </c>
      <c r="I1574" s="28">
        <f>SUM(I1575:I1581)</f>
        <v>408052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7634</v>
      </c>
      <c r="B1575" s="32" t="s">
        <v>3630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3631</v>
      </c>
      <c r="C1576" s="27" t="s">
        <v>5205</v>
      </c>
      <c r="D1576" s="28" t="e">
        <f>(#REF!+#REF!)-#REF!</f>
        <v>#REF!</v>
      </c>
      <c r="E1576" s="360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2751</v>
      </c>
      <c r="B1577" s="32" t="s">
        <v>3632</v>
      </c>
      <c r="C1577" s="27" t="s">
        <v>8312</v>
      </c>
      <c r="D1577" s="28" t="e">
        <f>(#REF!+#REF!)-#REF!</f>
        <v>#REF!</v>
      </c>
      <c r="E1577" s="360" t="e">
        <f>#REF!-#REF!</f>
        <v>#REF!</v>
      </c>
      <c r="F1577" s="76">
        <f t="shared" si="37"/>
        <v>0</v>
      </c>
      <c r="G1577" s="28">
        <f t="shared" si="37"/>
        <v>82770</v>
      </c>
      <c r="H1577" s="28">
        <f t="shared" si="37"/>
        <v>0</v>
      </c>
      <c r="I1577" s="77">
        <f>I1616+I1651+I1686+I1762</f>
        <v>82770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2295</v>
      </c>
      <c r="B1578" s="32" t="s">
        <v>3633</v>
      </c>
      <c r="C1578" s="27" t="s">
        <v>4554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8504</v>
      </c>
      <c r="B1579" s="32" t="s">
        <v>2774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235322</v>
      </c>
      <c r="H1579" s="28">
        <f>H1618+H1653+H1690+H1764+H1619</f>
        <v>0</v>
      </c>
      <c r="I1579" s="28">
        <f>I1618+I1653+I1690+I1764+I1619</f>
        <v>235322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2994</v>
      </c>
      <c r="B1580" s="32" t="s">
        <v>2775</v>
      </c>
      <c r="C1580" s="27" t="s">
        <v>4514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89960</v>
      </c>
      <c r="H1580" s="28">
        <f>H1654+H1691+H1765</f>
        <v>0</v>
      </c>
      <c r="I1580" s="28">
        <f>I1654+I1691+I1765</f>
        <v>89960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2776</v>
      </c>
      <c r="C1581" s="236" t="s">
        <v>7224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3638</v>
      </c>
      <c r="B1582" s="32" t="s">
        <v>2563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2564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5660</v>
      </c>
      <c r="B1584" s="32" t="s">
        <v>2565</v>
      </c>
      <c r="C1584" s="27" t="s">
        <v>4826</v>
      </c>
      <c r="D1584" s="28" t="e">
        <f>(#REF!+#REF!)-#REF!</f>
        <v>#REF!</v>
      </c>
      <c r="E1584" s="360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4341</v>
      </c>
      <c r="B1585" s="32" t="s">
        <v>1233</v>
      </c>
      <c r="C1585" s="27" t="s">
        <v>4060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5382</v>
      </c>
      <c r="C1586" s="27" t="s">
        <v>9019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8430</v>
      </c>
      <c r="B1587" s="32" t="s">
        <v>7463</v>
      </c>
      <c r="C1587" s="27" t="s">
        <v>1426</v>
      </c>
      <c r="D1587" s="28" t="e">
        <f>(#REF!+#REF!)-#REF!</f>
        <v>#REF!</v>
      </c>
      <c r="E1587" s="360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7456</v>
      </c>
      <c r="B1588" s="32" t="s">
        <v>288</v>
      </c>
      <c r="C1588" s="27" t="s">
        <v>5995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8493</v>
      </c>
      <c r="B1589" s="32" t="s">
        <v>7526</v>
      </c>
      <c r="C1589" s="27" t="s">
        <v>5802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3557</v>
      </c>
      <c r="C1590" s="27" t="s">
        <v>3416</v>
      </c>
      <c r="D1590" s="28" t="e">
        <f>(#REF!+#REF!)-#REF!</f>
        <v>#REF!</v>
      </c>
      <c r="E1590" s="360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1760</v>
      </c>
      <c r="B1591" s="32" t="s">
        <v>3558</v>
      </c>
      <c r="C1591" s="27" t="s">
        <v>3417</v>
      </c>
      <c r="D1591" s="28" t="e">
        <f>(#REF!+#REF!)-#REF!</f>
        <v>#REF!</v>
      </c>
      <c r="E1591" s="360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9001</v>
      </c>
      <c r="B1592" s="32" t="s">
        <v>2492</v>
      </c>
      <c r="C1592" s="27" t="s">
        <v>3418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1667</v>
      </c>
      <c r="B1593" s="32" t="s">
        <v>2493</v>
      </c>
      <c r="C1593" s="27" t="s">
        <v>1434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5067</v>
      </c>
      <c r="C1594" s="27" t="s">
        <v>4267</v>
      </c>
      <c r="D1594" s="28" t="e">
        <f>(#REF!+#REF!)-#REF!</f>
        <v>#REF!</v>
      </c>
      <c r="E1594" s="360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7065</v>
      </c>
      <c r="B1595" s="32" t="s">
        <v>5068</v>
      </c>
      <c r="C1595" s="27" t="s">
        <v>6198</v>
      </c>
      <c r="D1595" s="28" t="e">
        <f>(#REF!+#REF!)-#REF!</f>
        <v>#REF!</v>
      </c>
      <c r="E1595" s="360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6522</v>
      </c>
      <c r="B1596" s="32" t="s">
        <v>2236</v>
      </c>
      <c r="C1596" s="27" t="s">
        <v>6199</v>
      </c>
      <c r="D1596" s="28" t="e">
        <f>(#REF!+#REF!)-#REF!</f>
        <v>#REF!</v>
      </c>
      <c r="E1596" s="360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5921</v>
      </c>
      <c r="B1597" s="32" t="s">
        <v>9211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18901</v>
      </c>
      <c r="H1597" s="28">
        <f>SUM(H1598:H1601)</f>
        <v>0</v>
      </c>
      <c r="I1597" s="77">
        <f>SUM(I1598:I1601)</f>
        <v>18901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7212</v>
      </c>
      <c r="B1598" s="32" t="s">
        <v>9212</v>
      </c>
      <c r="C1598" s="27" t="s">
        <v>8805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5051</v>
      </c>
      <c r="B1599" s="32" t="s">
        <v>9213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9214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7435</v>
      </c>
      <c r="B1601" s="32" t="s">
        <v>9215</v>
      </c>
      <c r="C1601" s="27" t="s">
        <v>6219</v>
      </c>
      <c r="D1601" s="28" t="e">
        <f>(#REF!+#REF!)-#REF!</f>
        <v>#REF!</v>
      </c>
      <c r="E1601" s="360" t="e">
        <f>#REF!-#REF!</f>
        <v>#REF!</v>
      </c>
      <c r="F1601" s="76">
        <f t="shared" si="42"/>
        <v>0</v>
      </c>
      <c r="G1601" s="28">
        <f t="shared" si="42"/>
        <v>18901</v>
      </c>
      <c r="H1601" s="28">
        <f t="shared" si="42"/>
        <v>0</v>
      </c>
      <c r="I1601" s="77">
        <f t="shared" si="42"/>
        <v>18901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6012</v>
      </c>
      <c r="B1602" s="32" t="s">
        <v>9216</v>
      </c>
      <c r="C1602" s="236" t="s">
        <v>7223</v>
      </c>
      <c r="D1602" s="28"/>
      <c r="E1602" s="360" t="e">
        <f>#REF!-#REF!</f>
        <v>#REF!</v>
      </c>
      <c r="F1602" s="28">
        <f t="shared" ref="F1602:I1604" si="43">F1713</f>
        <v>0</v>
      </c>
      <c r="G1602" s="28">
        <f t="shared" si="43"/>
        <v>0</v>
      </c>
      <c r="H1602" s="28">
        <f t="shared" si="43"/>
        <v>0</v>
      </c>
      <c r="I1602" s="28">
        <f t="shared" si="43"/>
        <v>0</v>
      </c>
      <c r="J1602" s="94"/>
      <c r="K1602" s="317" t="e">
        <f>#REF!-#REF!</f>
        <v>#REF!</v>
      </c>
    </row>
    <row r="1603" spans="1:11" ht="22.5">
      <c r="A1603" s="336" t="s">
        <v>6013</v>
      </c>
      <c r="B1603" s="32" t="s">
        <v>6581</v>
      </c>
      <c r="C1603" s="236" t="s">
        <v>8757</v>
      </c>
      <c r="D1603" s="28"/>
      <c r="E1603" s="360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17" t="e">
        <f>#REF!-#REF!</f>
        <v>#REF!</v>
      </c>
    </row>
    <row r="1604" spans="1:11" ht="33.75">
      <c r="A1604" s="337" t="s">
        <v>6014</v>
      </c>
      <c r="B1604" s="32" t="s">
        <v>6582</v>
      </c>
      <c r="C1604" s="236" t="s">
        <v>8758</v>
      </c>
      <c r="D1604" s="28"/>
      <c r="E1604" s="360" t="e">
        <f>#REF!-#REF!</f>
        <v>#REF!</v>
      </c>
      <c r="F1604" s="28">
        <f t="shared" si="43"/>
        <v>0</v>
      </c>
      <c r="G1604" s="28">
        <f t="shared" si="43"/>
        <v>18901</v>
      </c>
      <c r="H1604" s="28">
        <f t="shared" si="43"/>
        <v>0</v>
      </c>
      <c r="I1604" s="28">
        <f t="shared" si="43"/>
        <v>18901</v>
      </c>
      <c r="J1604" s="94"/>
      <c r="K1604" s="317" t="e">
        <f>#REF!-#REF!</f>
        <v>#REF!</v>
      </c>
    </row>
    <row r="1605" spans="1:11" ht="11.25" hidden="1" customHeight="1">
      <c r="A1605" s="25" t="s">
        <v>3929</v>
      </c>
      <c r="B1605" s="32" t="s">
        <v>6583</v>
      </c>
      <c r="C1605" s="27" t="s">
        <v>6220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6846</v>
      </c>
      <c r="B1606" s="32" t="s">
        <v>6584</v>
      </c>
      <c r="C1606" s="27" t="s">
        <v>5777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5778</v>
      </c>
      <c r="B1607" s="32" t="s">
        <v>6585</v>
      </c>
      <c r="C1607" s="33" t="s">
        <v>9031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5609</v>
      </c>
      <c r="B1608" s="32" t="s">
        <v>2027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5761</v>
      </c>
      <c r="B1609" s="32" t="s">
        <v>2028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7433</v>
      </c>
      <c r="B1610" s="32" t="s">
        <v>2029</v>
      </c>
      <c r="C1610" s="27" t="s">
        <v>4306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7311</v>
      </c>
      <c r="B1611" s="32" t="s">
        <v>2030</v>
      </c>
      <c r="C1611" s="27" t="s">
        <v>3536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2031</v>
      </c>
      <c r="C1612" s="27" t="s">
        <v>5466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1989</v>
      </c>
      <c r="B1613" s="32" t="s">
        <v>8386</v>
      </c>
      <c r="C1613" s="27" t="s">
        <v>8054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7634</v>
      </c>
      <c r="B1614" s="32" t="s">
        <v>6437</v>
      </c>
      <c r="C1614" s="27" t="s">
        <v>5615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6438</v>
      </c>
      <c r="C1615" s="27" t="s">
        <v>5454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2751</v>
      </c>
      <c r="B1616" s="32" t="s">
        <v>6439</v>
      </c>
      <c r="C1616" s="27" t="s">
        <v>7839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2295</v>
      </c>
      <c r="B1617" s="32" t="s">
        <v>3588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8504</v>
      </c>
      <c r="B1618" s="32" t="s">
        <v>3589</v>
      </c>
      <c r="C1618" s="27" t="s">
        <v>4160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2994</v>
      </c>
      <c r="B1619" s="32" t="s">
        <v>3590</v>
      </c>
      <c r="C1619" s="27" t="s">
        <v>4161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3638</v>
      </c>
      <c r="B1620" s="32" t="s">
        <v>3591</v>
      </c>
      <c r="C1620" s="27" t="s">
        <v>5594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3592</v>
      </c>
      <c r="C1621" s="27" t="s">
        <v>3941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5660</v>
      </c>
      <c r="B1622" s="32" t="s">
        <v>3593</v>
      </c>
      <c r="C1622" s="27" t="s">
        <v>3775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4341</v>
      </c>
      <c r="B1623" s="32" t="s">
        <v>3594</v>
      </c>
      <c r="C1623" s="27" t="s">
        <v>2747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3595</v>
      </c>
      <c r="C1624" s="27" t="s">
        <v>2748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6242</v>
      </c>
      <c r="B1625" s="32" t="s">
        <v>3596</v>
      </c>
      <c r="C1625" s="27" t="s">
        <v>7556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7456</v>
      </c>
      <c r="B1626" s="32" t="s">
        <v>6110</v>
      </c>
      <c r="C1626" s="27" t="s">
        <v>8494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8493</v>
      </c>
      <c r="B1627" s="32" t="s">
        <v>6111</v>
      </c>
      <c r="C1627" s="27" t="s">
        <v>7672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6007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1760</v>
      </c>
      <c r="B1629" s="32" t="s">
        <v>1341</v>
      </c>
      <c r="C1629" s="27" t="s">
        <v>2671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9001</v>
      </c>
      <c r="B1630" s="32" t="s">
        <v>1342</v>
      </c>
      <c r="C1630" s="27" t="s">
        <v>5932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1667</v>
      </c>
      <c r="B1631" s="32" t="s">
        <v>1343</v>
      </c>
      <c r="C1631" s="27" t="s">
        <v>7252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7065</v>
      </c>
      <c r="B1633" s="32" t="s">
        <v>7772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6522</v>
      </c>
      <c r="B1634" s="32" t="s">
        <v>8015</v>
      </c>
      <c r="C1634" s="27" t="s">
        <v>4118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5921</v>
      </c>
      <c r="B1635" s="32" t="s">
        <v>8016</v>
      </c>
      <c r="C1635" s="27" t="s">
        <v>2988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7212</v>
      </c>
      <c r="B1636" s="32" t="s">
        <v>862</v>
      </c>
      <c r="C1636" s="27" t="s">
        <v>3157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5051</v>
      </c>
      <c r="B1637" s="32" t="s">
        <v>863</v>
      </c>
      <c r="C1637" s="27" t="s">
        <v>1593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4905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7435</v>
      </c>
      <c r="B1639" s="32" t="s">
        <v>865</v>
      </c>
      <c r="C1639" s="27" t="s">
        <v>7069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3929</v>
      </c>
      <c r="B1640" s="32" t="s">
        <v>3052</v>
      </c>
      <c r="C1640" s="27" t="s">
        <v>4055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6846</v>
      </c>
      <c r="B1641" s="32" t="s">
        <v>3053</v>
      </c>
      <c r="C1641" s="27" t="s">
        <v>8484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8485</v>
      </c>
      <c r="B1642" s="32" t="s">
        <v>3054</v>
      </c>
      <c r="C1642" s="95" t="s">
        <v>4947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5609</v>
      </c>
      <c r="B1643" s="32" t="s">
        <v>3055</v>
      </c>
      <c r="C1643" s="27" t="s">
        <v>2390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5761</v>
      </c>
      <c r="B1644" s="32" t="s">
        <v>3056</v>
      </c>
      <c r="C1644" s="27" t="s">
        <v>3172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7433</v>
      </c>
      <c r="B1645" s="32" t="s">
        <v>3057</v>
      </c>
      <c r="C1645" s="27" t="s">
        <v>3956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7311</v>
      </c>
      <c r="B1646" s="32" t="s">
        <v>9180</v>
      </c>
      <c r="C1646" s="27" t="s">
        <v>9162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9181</v>
      </c>
      <c r="C1647" s="27" t="s">
        <v>9163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1989</v>
      </c>
      <c r="B1648" s="32" t="s">
        <v>9182</v>
      </c>
      <c r="C1648" s="27" t="s">
        <v>6076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7634</v>
      </c>
      <c r="B1649" s="32" t="s">
        <v>182</v>
      </c>
      <c r="C1649" s="27" t="s">
        <v>6209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6246</v>
      </c>
      <c r="C1650" s="27" t="s">
        <v>6210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2751</v>
      </c>
      <c r="B1651" s="32" t="s">
        <v>6247</v>
      </c>
      <c r="C1651" s="27" t="s">
        <v>5366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2295</v>
      </c>
      <c r="B1652" s="32" t="s">
        <v>6248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8504</v>
      </c>
      <c r="B1653" s="32" t="s">
        <v>6249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2994</v>
      </c>
      <c r="B1654" s="32" t="s">
        <v>5045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3638</v>
      </c>
      <c r="B1655" s="32" t="s">
        <v>5046</v>
      </c>
      <c r="C1655" s="27" t="s">
        <v>5151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5047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5660</v>
      </c>
      <c r="B1657" s="32" t="s">
        <v>3389</v>
      </c>
      <c r="C1657" s="27" t="s">
        <v>2680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4341</v>
      </c>
      <c r="B1658" s="32" t="s">
        <v>3390</v>
      </c>
      <c r="C1658" s="27" t="s">
        <v>8584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3391</v>
      </c>
      <c r="C1659" s="27" t="s">
        <v>7075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8430</v>
      </c>
      <c r="B1660" s="32" t="s">
        <v>7585</v>
      </c>
      <c r="C1660" s="27" t="s">
        <v>7273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7456</v>
      </c>
      <c r="B1661" s="32" t="s">
        <v>5538</v>
      </c>
      <c r="C1661" s="27" t="s">
        <v>5565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8493</v>
      </c>
      <c r="B1662" s="32" t="s">
        <v>5539</v>
      </c>
      <c r="C1662" s="27" t="s">
        <v>5566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5540</v>
      </c>
      <c r="C1663" s="27" t="s">
        <v>8686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1760</v>
      </c>
      <c r="B1664" s="32" t="s">
        <v>5541</v>
      </c>
      <c r="C1664" s="27" t="s">
        <v>4888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9001</v>
      </c>
      <c r="B1665" s="32" t="s">
        <v>5542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1667</v>
      </c>
      <c r="B1666" s="32" t="s">
        <v>5543</v>
      </c>
      <c r="C1666" s="27" t="s">
        <v>9100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6657</v>
      </c>
      <c r="C1667" s="27" t="s">
        <v>1864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7065</v>
      </c>
      <c r="B1668" s="32" t="s">
        <v>6658</v>
      </c>
      <c r="C1668" s="27" t="s">
        <v>7504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6522</v>
      </c>
      <c r="B1669" s="32" t="s">
        <v>7145</v>
      </c>
      <c r="C1669" s="27" t="s">
        <v>7513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5921</v>
      </c>
      <c r="B1670" s="32" t="s">
        <v>7146</v>
      </c>
      <c r="C1670" s="27" t="s">
        <v>4923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7212</v>
      </c>
      <c r="B1671" s="32" t="s">
        <v>894</v>
      </c>
      <c r="C1671" s="27" t="s">
        <v>5715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5051</v>
      </c>
      <c r="B1672" s="32" t="s">
        <v>895</v>
      </c>
      <c r="C1672" s="27" t="s">
        <v>5578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7573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7435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3929</v>
      </c>
      <c r="B1675" s="32" t="s">
        <v>1890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6846</v>
      </c>
      <c r="B1676" s="32" t="s">
        <v>1891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3042</v>
      </c>
      <c r="B1677" s="32" t="s">
        <v>7338</v>
      </c>
      <c r="C1677" s="33" t="s">
        <v>3205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426953</v>
      </c>
      <c r="H1677" s="24">
        <f>H1678+H1707</f>
        <v>0</v>
      </c>
      <c r="I1677" s="75">
        <f>I1678+I1707</f>
        <v>426953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5609</v>
      </c>
      <c r="B1678" s="32" t="s">
        <v>5215</v>
      </c>
      <c r="C1678" s="27" t="s">
        <v>3206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408052</v>
      </c>
      <c r="H1678" s="28">
        <f>H1679+H1683+H1692+H1695+H1698+H1702+H1706</f>
        <v>0</v>
      </c>
      <c r="I1678" s="77">
        <f>I1679+I1683+I1692+I1695+I1698+I1702+I1706</f>
        <v>408052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5761</v>
      </c>
      <c r="B1679" s="32" t="s">
        <v>5216</v>
      </c>
      <c r="C1679" s="27" t="s">
        <v>7038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7433</v>
      </c>
      <c r="B1680" s="32" t="s">
        <v>5217</v>
      </c>
      <c r="C1680" s="27" t="s">
        <v>7039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7311</v>
      </c>
      <c r="B1681" s="32" t="s">
        <v>5218</v>
      </c>
      <c r="C1681" s="27" t="s">
        <v>8711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8543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1989</v>
      </c>
      <c r="B1683" s="32" t="s">
        <v>8544</v>
      </c>
      <c r="C1683" s="27" t="s">
        <v>4731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v>408052</v>
      </c>
      <c r="H1683" s="34">
        <f>H1685+H1686+H1689+H1690+H1691</f>
        <v>0</v>
      </c>
      <c r="I1683" s="34">
        <v>408052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7634</v>
      </c>
      <c r="B1684" s="32" t="s">
        <v>8545</v>
      </c>
      <c r="C1684" s="27" t="s">
        <v>4560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8546</v>
      </c>
      <c r="C1685" s="27" t="s">
        <v>1428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2751</v>
      </c>
      <c r="B1686" s="32" t="s">
        <v>4509</v>
      </c>
      <c r="C1686" s="27" t="s">
        <v>8759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v>82770</v>
      </c>
      <c r="H1686" s="78">
        <f>H1687+H1688</f>
        <v>0</v>
      </c>
      <c r="I1686" s="78">
        <f>I1687+I1688</f>
        <v>82770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2751</v>
      </c>
      <c r="B1687" s="32" t="s">
        <v>4509</v>
      </c>
      <c r="C1687" s="27" t="s">
        <v>4784</v>
      </c>
      <c r="D1687" s="28"/>
      <c r="E1687" s="360"/>
      <c r="F1687" s="78"/>
      <c r="G1687" s="34">
        <v>4970</v>
      </c>
      <c r="H1687" s="34"/>
      <c r="I1687" s="79">
        <v>4970</v>
      </c>
      <c r="J1687" s="94"/>
      <c r="K1687" s="317"/>
    </row>
    <row r="1688" spans="1:11">
      <c r="A1688" s="408" t="s">
        <v>2751</v>
      </c>
      <c r="B1688" s="409" t="s">
        <v>4509</v>
      </c>
      <c r="C1688" s="298" t="s">
        <v>8760</v>
      </c>
      <c r="D1688" s="28"/>
      <c r="E1688" s="360"/>
      <c r="F1688" s="78"/>
      <c r="G1688" s="34">
        <v>77800</v>
      </c>
      <c r="H1688" s="34"/>
      <c r="I1688" s="79">
        <v>77800</v>
      </c>
      <c r="J1688" s="94"/>
      <c r="K1688" s="317"/>
    </row>
    <row r="1689" spans="1:11" ht="11.25" customHeight="1">
      <c r="A1689" s="25" t="s">
        <v>2295</v>
      </c>
      <c r="B1689" s="32" t="s">
        <v>4510</v>
      </c>
      <c r="C1689" s="27" t="s">
        <v>8189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8504</v>
      </c>
      <c r="B1690" s="32" t="s">
        <v>1588</v>
      </c>
      <c r="C1690" s="27" t="s">
        <v>4785</v>
      </c>
      <c r="D1690" s="28" t="e">
        <f>(#REF!+#REF!)-#REF!</f>
        <v>#REF!</v>
      </c>
      <c r="E1690" s="360" t="e">
        <f>#REF!-#REF!</f>
        <v>#REF!</v>
      </c>
      <c r="F1690" s="78"/>
      <c r="G1690" s="34">
        <v>235322</v>
      </c>
      <c r="H1690" s="34"/>
      <c r="I1690" s="79">
        <v>235322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2994</v>
      </c>
      <c r="B1691" s="32" t="s">
        <v>1589</v>
      </c>
      <c r="C1691" s="27" t="s">
        <v>2348</v>
      </c>
      <c r="D1691" s="28" t="e">
        <f>(#REF!+#REF!)-#REF!</f>
        <v>#REF!</v>
      </c>
      <c r="E1691" s="360" t="e">
        <f>#REF!-#REF!</f>
        <v>#REF!</v>
      </c>
      <c r="F1691" s="78"/>
      <c r="G1691" s="34">
        <v>89960</v>
      </c>
      <c r="H1691" s="34"/>
      <c r="I1691" s="79">
        <v>89960</v>
      </c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3638</v>
      </c>
      <c r="B1692" s="32" t="s">
        <v>7105</v>
      </c>
      <c r="C1692" s="27" t="s">
        <v>5824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7106</v>
      </c>
      <c r="C1693" s="27" t="s">
        <v>5825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5660</v>
      </c>
      <c r="B1694" s="32" t="s">
        <v>7107</v>
      </c>
      <c r="C1694" s="27" t="s">
        <v>4662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4341</v>
      </c>
      <c r="B1695" s="32" t="s">
        <v>7108</v>
      </c>
      <c r="C1695" s="27" t="s">
        <v>4663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7109</v>
      </c>
      <c r="C1696" s="27" t="s">
        <v>7279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8430</v>
      </c>
      <c r="B1697" s="32" t="s">
        <v>664</v>
      </c>
      <c r="C1697" s="27" t="s">
        <v>4664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7456</v>
      </c>
      <c r="B1698" s="32" t="s">
        <v>3850</v>
      </c>
      <c r="C1698" s="27" t="s">
        <v>8555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8493</v>
      </c>
      <c r="B1699" s="32" t="s">
        <v>6386</v>
      </c>
      <c r="C1699" s="36" t="s">
        <v>3551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6387</v>
      </c>
      <c r="C1700" s="27" t="s">
        <v>4634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1760</v>
      </c>
      <c r="B1701" s="32" t="s">
        <v>3752</v>
      </c>
      <c r="C1701" s="27" t="s">
        <v>4455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9001</v>
      </c>
      <c r="B1702" s="32" t="s">
        <v>3753</v>
      </c>
      <c r="C1702" s="27" t="s">
        <v>5508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1667</v>
      </c>
      <c r="B1703" s="32" t="s">
        <v>3754</v>
      </c>
      <c r="C1703" s="27" t="s">
        <v>6279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9207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7065</v>
      </c>
      <c r="B1705" s="32" t="s">
        <v>902</v>
      </c>
      <c r="C1705" s="27" t="s">
        <v>3829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6522</v>
      </c>
      <c r="B1706" s="32" t="s">
        <v>8447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5921</v>
      </c>
      <c r="B1707" s="32" t="s">
        <v>3352</v>
      </c>
      <c r="C1707" s="27" t="s">
        <v>3113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18901</v>
      </c>
      <c r="H1707" s="28">
        <f>SUM(H1708:H1712)</f>
        <v>0</v>
      </c>
      <c r="I1707" s="77">
        <f>SUM(I1708:I1712)</f>
        <v>18901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7212</v>
      </c>
      <c r="B1708" s="32" t="s">
        <v>5103</v>
      </c>
      <c r="C1708" s="27" t="s">
        <v>4552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7212</v>
      </c>
      <c r="B1709" s="32" t="s">
        <v>7159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5051</v>
      </c>
      <c r="B1710" s="32" t="s">
        <v>7160</v>
      </c>
      <c r="C1710" s="27" t="s">
        <v>3114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5365</v>
      </c>
      <c r="C1711" s="27" t="s">
        <v>9070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7435</v>
      </c>
      <c r="B1712" s="32" t="s">
        <v>7674</v>
      </c>
      <c r="C1712" s="27" t="s">
        <v>4553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18901</v>
      </c>
      <c r="H1712" s="28">
        <f>H1713+H1714+H1715</f>
        <v>0</v>
      </c>
      <c r="I1712" s="28">
        <f>I1713+I1714+I1715</f>
        <v>18901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6012</v>
      </c>
      <c r="B1713" s="32" t="s">
        <v>1108</v>
      </c>
      <c r="C1713" s="236" t="s">
        <v>5395</v>
      </c>
      <c r="D1713" s="28"/>
      <c r="E1713" s="360" t="e">
        <f>#REF!-#REF!</f>
        <v>#REF!</v>
      </c>
      <c r="F1713" s="78"/>
      <c r="G1713" s="34"/>
      <c r="H1713" s="34"/>
      <c r="I1713" s="79"/>
      <c r="J1713" s="94"/>
      <c r="K1713" s="317" t="e">
        <f>#REF!-#REF!</f>
        <v>#REF!</v>
      </c>
    </row>
    <row r="1714" spans="1:11" ht="22.5">
      <c r="A1714" s="336" t="s">
        <v>6013</v>
      </c>
      <c r="B1714" s="32" t="s">
        <v>1109</v>
      </c>
      <c r="C1714" s="236" t="s">
        <v>5396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6014</v>
      </c>
      <c r="B1715" s="32" t="s">
        <v>2496</v>
      </c>
      <c r="C1715" s="236" t="s">
        <v>8994</v>
      </c>
      <c r="D1715" s="28"/>
      <c r="E1715" s="360" t="e">
        <f>#REF!-#REF!</f>
        <v>#REF!</v>
      </c>
      <c r="F1715" s="78"/>
      <c r="G1715" s="34">
        <v>18901</v>
      </c>
      <c r="H1715" s="34"/>
      <c r="I1715" s="79">
        <v>18901</v>
      </c>
      <c r="J1715" s="94"/>
      <c r="K1715" s="317" t="e">
        <f>#REF!-#REF!</f>
        <v>#REF!</v>
      </c>
    </row>
    <row r="1716" spans="1:11" ht="11.25" hidden="1" customHeight="1">
      <c r="A1716" s="25" t="s">
        <v>3929</v>
      </c>
      <c r="B1716" s="32" t="s">
        <v>6885</v>
      </c>
      <c r="C1716" s="27" t="s">
        <v>2526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6846</v>
      </c>
      <c r="B1717" s="32" t="s">
        <v>6886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2634</v>
      </c>
      <c r="B1718" s="32" t="s">
        <v>6887</v>
      </c>
      <c r="C1718" s="27" t="s">
        <v>8399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5609</v>
      </c>
      <c r="B1719" s="32" t="s">
        <v>6888</v>
      </c>
      <c r="C1719" s="27" t="s">
        <v>8400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5761</v>
      </c>
      <c r="B1720" s="32" t="s">
        <v>7172</v>
      </c>
      <c r="C1720" s="27" t="s">
        <v>5122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7433</v>
      </c>
      <c r="B1721" s="32" t="s">
        <v>8313</v>
      </c>
      <c r="C1721" s="27" t="s">
        <v>5123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7311</v>
      </c>
      <c r="B1722" s="32" t="s">
        <v>8314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4096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1989</v>
      </c>
      <c r="B1724" s="32" t="s">
        <v>4097</v>
      </c>
      <c r="C1724" s="27" t="s">
        <v>8207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7634</v>
      </c>
      <c r="B1725" s="32" t="s">
        <v>927</v>
      </c>
      <c r="C1725" s="27" t="s">
        <v>2306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1875</v>
      </c>
      <c r="C1726" s="27" t="s">
        <v>6362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2751</v>
      </c>
      <c r="B1727" s="32" t="s">
        <v>1876</v>
      </c>
      <c r="C1727" s="27" t="s">
        <v>4532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2295</v>
      </c>
      <c r="B1728" s="32" t="s">
        <v>1877</v>
      </c>
      <c r="C1728" s="27" t="s">
        <v>6576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8504</v>
      </c>
      <c r="B1729" s="32" t="s">
        <v>1878</v>
      </c>
      <c r="C1729" s="27" t="s">
        <v>3783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2994</v>
      </c>
      <c r="B1730" s="32" t="s">
        <v>1879</v>
      </c>
      <c r="C1730" s="27" t="s">
        <v>6666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3638</v>
      </c>
      <c r="B1731" s="32" t="s">
        <v>1880</v>
      </c>
      <c r="C1731" s="27" t="s">
        <v>7990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1657</v>
      </c>
      <c r="C1732" s="27" t="s">
        <v>8514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5660</v>
      </c>
      <c r="B1733" s="32" t="s">
        <v>1658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4341</v>
      </c>
      <c r="B1734" s="32" t="s">
        <v>1659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1660</v>
      </c>
      <c r="C1735" s="27" t="s">
        <v>7455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8430</v>
      </c>
      <c r="B1736" s="32" t="s">
        <v>2242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7456</v>
      </c>
      <c r="B1737" s="32" t="s">
        <v>5732</v>
      </c>
      <c r="C1737" s="27" t="s">
        <v>7694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8493</v>
      </c>
      <c r="B1738" s="32" t="s">
        <v>2169</v>
      </c>
      <c r="C1738" s="27" t="s">
        <v>3310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2170</v>
      </c>
      <c r="C1739" s="27" t="s">
        <v>4839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1760</v>
      </c>
      <c r="B1740" s="32" t="s">
        <v>2171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9001</v>
      </c>
      <c r="B1741" s="32" t="s">
        <v>185</v>
      </c>
      <c r="C1741" s="27" t="s">
        <v>3766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1667</v>
      </c>
      <c r="B1742" s="32" t="s">
        <v>186</v>
      </c>
      <c r="C1742" s="27" t="s">
        <v>3100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3101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7065</v>
      </c>
      <c r="B1744" s="32" t="s">
        <v>188</v>
      </c>
      <c r="C1744" s="27" t="s">
        <v>6325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6522</v>
      </c>
      <c r="B1745" s="32" t="s">
        <v>189</v>
      </c>
      <c r="C1745" s="27" t="s">
        <v>4289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5921</v>
      </c>
      <c r="B1746" s="32" t="s">
        <v>4051</v>
      </c>
      <c r="C1746" s="27" t="s">
        <v>4690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7212</v>
      </c>
      <c r="B1747" s="32" t="s">
        <v>4052</v>
      </c>
      <c r="C1747" s="27" t="s">
        <v>2328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5051</v>
      </c>
      <c r="B1748" s="32" t="s">
        <v>4053</v>
      </c>
      <c r="C1748" s="27" t="s">
        <v>8431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4054</v>
      </c>
      <c r="C1749" s="27" t="s">
        <v>8432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7435</v>
      </c>
      <c r="B1750" s="32" t="s">
        <v>7387</v>
      </c>
      <c r="C1750" s="27" t="s">
        <v>2702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3929</v>
      </c>
      <c r="B1751" s="32" t="s">
        <v>7388</v>
      </c>
      <c r="C1751" s="27" t="s">
        <v>8099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6846</v>
      </c>
      <c r="B1752" s="32" t="s">
        <v>7843</v>
      </c>
      <c r="C1752" s="27" t="s">
        <v>2445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3380</v>
      </c>
      <c r="B1753" s="32" t="s">
        <v>7844</v>
      </c>
      <c r="C1753" s="33" t="s">
        <v>3968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5609</v>
      </c>
      <c r="B1754" s="32" t="s">
        <v>7845</v>
      </c>
      <c r="C1754" s="27" t="s">
        <v>5574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5761</v>
      </c>
      <c r="B1755" s="32" t="s">
        <v>8846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7433</v>
      </c>
      <c r="B1756" s="32" t="s">
        <v>8847</v>
      </c>
      <c r="C1756" s="27" t="s">
        <v>1514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7311</v>
      </c>
      <c r="B1757" s="32" t="s">
        <v>8848</v>
      </c>
      <c r="C1757" s="27" t="s">
        <v>5591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8849</v>
      </c>
      <c r="C1758" s="27" t="s">
        <v>5651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1989</v>
      </c>
      <c r="B1759" s="32" t="s">
        <v>8850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7634</v>
      </c>
      <c r="B1760" s="32" t="s">
        <v>8851</v>
      </c>
      <c r="C1760" s="27" t="s">
        <v>9234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8852</v>
      </c>
      <c r="C1761" s="27" t="s">
        <v>9012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2751</v>
      </c>
      <c r="B1762" s="32" t="s">
        <v>8853</v>
      </c>
      <c r="C1762" s="27" t="s">
        <v>4748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2295</v>
      </c>
      <c r="B1763" s="32" t="s">
        <v>3613</v>
      </c>
      <c r="C1763" s="27" t="s">
        <v>4713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8504</v>
      </c>
      <c r="B1764" s="32" t="s">
        <v>3614</v>
      </c>
      <c r="C1764" s="27" t="s">
        <v>8411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2994</v>
      </c>
      <c r="B1765" s="32" t="s">
        <v>3615</v>
      </c>
      <c r="C1765" s="27" t="s">
        <v>2403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3616</v>
      </c>
      <c r="C1766" s="236" t="s">
        <v>3134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3638</v>
      </c>
      <c r="B1767" s="32" t="s">
        <v>3617</v>
      </c>
      <c r="C1767" s="27" t="s">
        <v>8218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3991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5660</v>
      </c>
      <c r="B1769" s="32" t="s">
        <v>661</v>
      </c>
      <c r="C1769" s="27" t="s">
        <v>4498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4341</v>
      </c>
      <c r="B1770" s="32" t="s">
        <v>662</v>
      </c>
      <c r="C1770" s="27" t="s">
        <v>4499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9202</v>
      </c>
      <c r="C1771" s="27" t="s">
        <v>3880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8430</v>
      </c>
      <c r="B1772" s="32" t="s">
        <v>9203</v>
      </c>
      <c r="C1772" s="27" t="s">
        <v>6212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7456</v>
      </c>
      <c r="B1773" s="32" t="s">
        <v>9204</v>
      </c>
      <c r="C1773" s="27" t="s">
        <v>8537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8493</v>
      </c>
      <c r="B1774" s="32" t="s">
        <v>2779</v>
      </c>
      <c r="C1774" s="36" t="s">
        <v>8108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2780</v>
      </c>
      <c r="C1775" s="27" t="s">
        <v>3945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1760</v>
      </c>
      <c r="B1776" s="32" t="s">
        <v>2781</v>
      </c>
      <c r="C1776" s="27" t="s">
        <v>7975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9001</v>
      </c>
      <c r="B1777" s="32" t="s">
        <v>3891</v>
      </c>
      <c r="C1777" s="27" t="s">
        <v>7976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1667</v>
      </c>
      <c r="B1778" s="32" t="s">
        <v>3892</v>
      </c>
      <c r="C1778" s="27" t="s">
        <v>9010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5672</v>
      </c>
      <c r="C1779" s="27" t="s">
        <v>6039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7065</v>
      </c>
      <c r="B1780" s="32" t="s">
        <v>1019</v>
      </c>
      <c r="C1780" s="27" t="s">
        <v>2486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6522</v>
      </c>
      <c r="B1781" s="32" t="s">
        <v>1020</v>
      </c>
      <c r="C1781" s="27" t="s">
        <v>2976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5921</v>
      </c>
      <c r="B1782" s="32" t="s">
        <v>1021</v>
      </c>
      <c r="C1782" s="27" t="s">
        <v>4872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7212</v>
      </c>
      <c r="B1783" s="32" t="s">
        <v>1022</v>
      </c>
      <c r="C1783" s="27" t="s">
        <v>6050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5051</v>
      </c>
      <c r="B1784" s="32" t="s">
        <v>1023</v>
      </c>
      <c r="C1784" s="27" t="s">
        <v>2497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1632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7435</v>
      </c>
      <c r="B1786" s="32" t="s">
        <v>1025</v>
      </c>
      <c r="C1786" s="27" t="s">
        <v>4437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3929</v>
      </c>
      <c r="B1787" s="32" t="s">
        <v>6945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6846</v>
      </c>
      <c r="B1788" s="32" t="s">
        <v>6946</v>
      </c>
      <c r="C1788" s="27" t="s">
        <v>5360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1638</v>
      </c>
      <c r="B1789" s="32" t="s">
        <v>6947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5609</v>
      </c>
      <c r="B1790" s="32" t="s">
        <v>6948</v>
      </c>
      <c r="C1790" s="27" t="s">
        <v>1866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5761</v>
      </c>
      <c r="B1791" s="32" t="s">
        <v>6949</v>
      </c>
      <c r="C1791" s="27" t="s">
        <v>3371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7433</v>
      </c>
      <c r="B1792" s="32" t="s">
        <v>6950</v>
      </c>
      <c r="C1792" s="27" t="s">
        <v>8427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7311</v>
      </c>
      <c r="B1793" s="32" t="s">
        <v>6951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6952</v>
      </c>
      <c r="C1794" s="27" t="s">
        <v>4418</v>
      </c>
      <c r="D1794" s="28" t="e">
        <f>(#REF!+#REF!)-#REF!</f>
        <v>#REF!</v>
      </c>
      <c r="E1794" s="360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1989</v>
      </c>
      <c r="B1795" s="32" t="s">
        <v>6953</v>
      </c>
      <c r="C1795" s="27" t="s">
        <v>3579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7634</v>
      </c>
      <c r="B1796" s="32" t="s">
        <v>6954</v>
      </c>
      <c r="C1796" s="27" t="s">
        <v>1664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6955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2751</v>
      </c>
      <c r="B1798" s="32" t="s">
        <v>6956</v>
      </c>
      <c r="C1798" s="27" t="s">
        <v>2075</v>
      </c>
      <c r="D1798" s="28" t="e">
        <f>(#REF!+#REF!)-#REF!</f>
        <v>#REF!</v>
      </c>
      <c r="E1798" s="360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2295</v>
      </c>
      <c r="B1799" s="32" t="s">
        <v>6957</v>
      </c>
      <c r="C1799" s="27" t="s">
        <v>2076</v>
      </c>
      <c r="D1799" s="28" t="e">
        <f>(#REF!+#REF!)-#REF!</f>
        <v>#REF!</v>
      </c>
      <c r="E1799" s="360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8504</v>
      </c>
      <c r="B1800" s="32" t="s">
        <v>6958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2994</v>
      </c>
      <c r="B1801" s="32" t="s">
        <v>6959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3638</v>
      </c>
      <c r="B1802" s="32" t="s">
        <v>6960</v>
      </c>
      <c r="C1802" s="27" t="s">
        <v>7059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6961</v>
      </c>
      <c r="C1803" s="27" t="s">
        <v>7060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5660</v>
      </c>
      <c r="B1804" s="32" t="s">
        <v>6962</v>
      </c>
      <c r="C1804" s="27" t="s">
        <v>5827</v>
      </c>
      <c r="D1804" s="28" t="e">
        <f>(#REF!+#REF!)-#REF!</f>
        <v>#REF!</v>
      </c>
      <c r="E1804" s="360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4341</v>
      </c>
      <c r="B1805" s="32" t="s">
        <v>6963</v>
      </c>
      <c r="C1805" s="27" t="s">
        <v>7854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6964</v>
      </c>
      <c r="C1806" s="27" t="s">
        <v>8294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8430</v>
      </c>
      <c r="B1807" s="32" t="s">
        <v>6965</v>
      </c>
      <c r="C1807" s="27" t="s">
        <v>6821</v>
      </c>
      <c r="D1807" s="28" t="e">
        <f>(#REF!+#REF!)-#REF!</f>
        <v>#REF!</v>
      </c>
      <c r="E1807" s="360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7456</v>
      </c>
      <c r="B1808" s="32" t="s">
        <v>6966</v>
      </c>
      <c r="C1808" s="27" t="s">
        <v>4321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8493</v>
      </c>
      <c r="B1809" s="32" t="s">
        <v>6967</v>
      </c>
      <c r="C1809" s="27" t="s">
        <v>7126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6968</v>
      </c>
      <c r="C1810" s="27" t="s">
        <v>8170</v>
      </c>
      <c r="D1810" s="28" t="e">
        <f>(#REF!+#REF!)-#REF!</f>
        <v>#REF!</v>
      </c>
      <c r="E1810" s="360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1760</v>
      </c>
      <c r="B1811" s="32" t="s">
        <v>6969</v>
      </c>
      <c r="C1811" s="27" t="s">
        <v>2502</v>
      </c>
      <c r="D1811" s="28" t="e">
        <f>(#REF!+#REF!)-#REF!</f>
        <v>#REF!</v>
      </c>
      <c r="E1811" s="360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9001</v>
      </c>
      <c r="B1812" s="32" t="s">
        <v>6970</v>
      </c>
      <c r="C1812" s="27" t="s">
        <v>4062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1667</v>
      </c>
      <c r="B1813" s="32" t="s">
        <v>6971</v>
      </c>
      <c r="C1813" s="27" t="s">
        <v>2175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6972</v>
      </c>
      <c r="C1814" s="27" t="s">
        <v>8554</v>
      </c>
      <c r="D1814" s="28" t="e">
        <f>(#REF!+#REF!)-#REF!</f>
        <v>#REF!</v>
      </c>
      <c r="E1814" s="360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7065</v>
      </c>
      <c r="B1815" s="32" t="s">
        <v>6973</v>
      </c>
      <c r="C1815" s="27" t="s">
        <v>5428</v>
      </c>
      <c r="D1815" s="28" t="e">
        <f>(#REF!+#REF!)-#REF!</f>
        <v>#REF!</v>
      </c>
      <c r="E1815" s="360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6522</v>
      </c>
      <c r="B1816" s="32" t="s">
        <v>6974</v>
      </c>
      <c r="C1816" s="27" t="s">
        <v>2911</v>
      </c>
      <c r="D1816" s="28" t="e">
        <f>(#REF!+#REF!)-#REF!</f>
        <v>#REF!</v>
      </c>
      <c r="E1816" s="360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5921</v>
      </c>
      <c r="B1817" s="32" t="s">
        <v>6975</v>
      </c>
      <c r="C1817" s="27" t="s">
        <v>4724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7212</v>
      </c>
      <c r="B1818" s="32" t="s">
        <v>6976</v>
      </c>
      <c r="C1818" s="27" t="s">
        <v>7546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5051</v>
      </c>
      <c r="B1819" s="32" t="s">
        <v>6977</v>
      </c>
      <c r="C1819" s="27" t="s">
        <v>2569</v>
      </c>
      <c r="D1819" s="28" t="e">
        <f>(#REF!+#REF!)-#REF!</f>
        <v>#REF!</v>
      </c>
      <c r="E1819" s="360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6978</v>
      </c>
      <c r="C1820" s="27" t="s">
        <v>3546</v>
      </c>
      <c r="D1820" s="28" t="e">
        <f>(#REF!+#REF!)-#REF!</f>
        <v>#REF!</v>
      </c>
      <c r="E1820" s="360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7435</v>
      </c>
      <c r="B1821" s="32" t="s">
        <v>6979</v>
      </c>
      <c r="C1821" s="27" t="s">
        <v>3547</v>
      </c>
      <c r="D1821" s="28" t="e">
        <f>(#REF!+#REF!)-#REF!</f>
        <v>#REF!</v>
      </c>
      <c r="E1821" s="360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3929</v>
      </c>
      <c r="B1822" s="32" t="s">
        <v>6980</v>
      </c>
      <c r="C1822" s="27" t="s">
        <v>8558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6846</v>
      </c>
      <c r="B1823" s="32" t="s">
        <v>6981</v>
      </c>
      <c r="C1823" s="27" t="s">
        <v>1497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8536</v>
      </c>
      <c r="B1824" s="32" t="s">
        <v>6982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5609</v>
      </c>
      <c r="B1825" s="32" t="s">
        <v>5765</v>
      </c>
      <c r="C1825" s="27" t="s">
        <v>5112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5761</v>
      </c>
      <c r="B1826" s="32" t="s">
        <v>8713</v>
      </c>
      <c r="C1826" s="27" t="s">
        <v>1568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7433</v>
      </c>
      <c r="B1827" s="32" t="s">
        <v>8714</v>
      </c>
      <c r="C1827" s="27" t="s">
        <v>1569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7311</v>
      </c>
      <c r="B1828" s="32" t="s">
        <v>8715</v>
      </c>
      <c r="C1828" s="27" t="s">
        <v>2208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8716</v>
      </c>
      <c r="C1829" s="27" t="s">
        <v>2209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1989</v>
      </c>
      <c r="B1830" s="32" t="s">
        <v>8717</v>
      </c>
      <c r="C1830" s="27" t="s">
        <v>2813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7634</v>
      </c>
      <c r="B1831" s="32" t="s">
        <v>8718</v>
      </c>
      <c r="C1831" s="27" t="s">
        <v>7506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8719</v>
      </c>
      <c r="C1832" s="27" t="s">
        <v>2577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2751</v>
      </c>
      <c r="B1833" s="32" t="s">
        <v>8720</v>
      </c>
      <c r="C1833" s="27" t="s">
        <v>8404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2295</v>
      </c>
      <c r="B1834" s="32" t="s">
        <v>8721</v>
      </c>
      <c r="C1834" s="27" t="s">
        <v>2844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8504</v>
      </c>
      <c r="B1835" s="32" t="s">
        <v>8722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2994</v>
      </c>
      <c r="B1836" s="32" t="s">
        <v>8723</v>
      </c>
      <c r="C1836" s="27" t="s">
        <v>4308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3638</v>
      </c>
      <c r="B1837" s="32" t="s">
        <v>8724</v>
      </c>
      <c r="C1837" s="27" t="s">
        <v>5507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8725</v>
      </c>
      <c r="C1838" s="27" t="s">
        <v>3293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5660</v>
      </c>
      <c r="B1839" s="32" t="s">
        <v>8726</v>
      </c>
      <c r="C1839" s="27" t="s">
        <v>4457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4341</v>
      </c>
      <c r="B1840" s="32" t="s">
        <v>8727</v>
      </c>
      <c r="C1840" s="27" t="s">
        <v>4458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8728</v>
      </c>
      <c r="C1841" s="27" t="s">
        <v>4099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8430</v>
      </c>
      <c r="B1842" s="32" t="s">
        <v>8729</v>
      </c>
      <c r="C1842" s="27" t="s">
        <v>6534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7456</v>
      </c>
      <c r="B1843" s="32" t="s">
        <v>5950</v>
      </c>
      <c r="C1843" s="27" t="s">
        <v>7609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8493</v>
      </c>
      <c r="B1844" s="32" t="s">
        <v>5951</v>
      </c>
      <c r="C1844" s="27" t="s">
        <v>7610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5952</v>
      </c>
      <c r="C1845" s="27" t="s">
        <v>4265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1760</v>
      </c>
      <c r="B1846" s="32" t="s">
        <v>5953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9001</v>
      </c>
      <c r="B1847" s="32" t="s">
        <v>5954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1667</v>
      </c>
      <c r="B1848" s="32" t="s">
        <v>5955</v>
      </c>
      <c r="C1848" s="27" t="s">
        <v>5170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5956</v>
      </c>
      <c r="C1849" s="27" t="s">
        <v>6633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7065</v>
      </c>
      <c r="B1850" s="32" t="s">
        <v>9079</v>
      </c>
      <c r="C1850" s="27" t="s">
        <v>2730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6522</v>
      </c>
      <c r="B1851" s="32" t="s">
        <v>9080</v>
      </c>
      <c r="C1851" s="27" t="s">
        <v>2731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5921</v>
      </c>
      <c r="B1852" s="32" t="s">
        <v>9081</v>
      </c>
      <c r="C1852" s="27" t="s">
        <v>1727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7212</v>
      </c>
      <c r="B1853" s="32" t="s">
        <v>9082</v>
      </c>
      <c r="C1853" s="27" t="s">
        <v>2244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5051</v>
      </c>
      <c r="B1854" s="32" t="s">
        <v>9083</v>
      </c>
      <c r="C1854" s="27" t="s">
        <v>8146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9084</v>
      </c>
      <c r="C1855" s="27" t="s">
        <v>5800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7435</v>
      </c>
      <c r="B1856" s="32" t="s">
        <v>9085</v>
      </c>
      <c r="C1856" s="27" t="s">
        <v>8801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3929</v>
      </c>
      <c r="B1857" s="32" t="s">
        <v>3846</v>
      </c>
      <c r="C1857" s="27" t="s">
        <v>7058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6846</v>
      </c>
      <c r="B1858" s="32" t="s">
        <v>5688</v>
      </c>
      <c r="C1858" s="27" t="s">
        <v>6729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2695</v>
      </c>
      <c r="B1859" s="32" t="s">
        <v>5689</v>
      </c>
      <c r="C1859" s="27" t="s">
        <v>2944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5609</v>
      </c>
      <c r="B1860" s="32" t="s">
        <v>5690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5761</v>
      </c>
      <c r="B1861" s="32" t="s">
        <v>5691</v>
      </c>
      <c r="C1861" s="27" t="s">
        <v>4562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7433</v>
      </c>
      <c r="B1862" s="32" t="s">
        <v>5692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7311</v>
      </c>
      <c r="B1863" s="32" t="s">
        <v>5693</v>
      </c>
      <c r="C1863" s="27" t="s">
        <v>5362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5694</v>
      </c>
      <c r="C1864" s="27" t="s">
        <v>6659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1989</v>
      </c>
      <c r="B1865" s="32" t="s">
        <v>5695</v>
      </c>
      <c r="C1865" s="27" t="s">
        <v>5910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7634</v>
      </c>
      <c r="B1866" s="32" t="s">
        <v>5696</v>
      </c>
      <c r="C1866" s="27" t="s">
        <v>7093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5697</v>
      </c>
      <c r="C1867" s="27" t="s">
        <v>5603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2751</v>
      </c>
      <c r="B1868" s="32" t="s">
        <v>5698</v>
      </c>
      <c r="C1868" s="27" t="s">
        <v>5891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2295</v>
      </c>
      <c r="B1869" s="32" t="s">
        <v>5699</v>
      </c>
      <c r="C1869" s="27" t="s">
        <v>6727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8504</v>
      </c>
      <c r="B1870" s="32" t="s">
        <v>5700</v>
      </c>
      <c r="C1870" s="27" t="s">
        <v>8522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2994</v>
      </c>
      <c r="B1871" s="32" t="s">
        <v>5701</v>
      </c>
      <c r="C1871" s="27" t="s">
        <v>9058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3638</v>
      </c>
      <c r="B1872" s="32" t="s">
        <v>5702</v>
      </c>
      <c r="C1872" s="27" t="s">
        <v>7378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5703</v>
      </c>
      <c r="C1873" s="27" t="s">
        <v>7379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5660</v>
      </c>
      <c r="B1874" s="32" t="s">
        <v>5704</v>
      </c>
      <c r="C1874" s="27" t="s">
        <v>6440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4341</v>
      </c>
      <c r="B1875" s="32" t="s">
        <v>5705</v>
      </c>
      <c r="C1875" s="27" t="s">
        <v>6441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5706</v>
      </c>
      <c r="C1876" s="27" t="s">
        <v>5162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8430</v>
      </c>
      <c r="B1877" s="32" t="s">
        <v>5707</v>
      </c>
      <c r="C1877" s="27" t="s">
        <v>5163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7456</v>
      </c>
      <c r="B1878" s="32" t="s">
        <v>5708</v>
      </c>
      <c r="C1878" s="27" t="s">
        <v>3089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8493</v>
      </c>
      <c r="B1879" s="32" t="s">
        <v>5709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5710</v>
      </c>
      <c r="C1880" s="27" t="s">
        <v>2020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1760</v>
      </c>
      <c r="B1881" s="32" t="s">
        <v>5711</v>
      </c>
      <c r="C1881" s="27" t="s">
        <v>7119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9001</v>
      </c>
      <c r="B1882" s="32" t="s">
        <v>5712</v>
      </c>
      <c r="C1882" s="27" t="s">
        <v>1983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1667</v>
      </c>
      <c r="B1883" s="32" t="s">
        <v>8737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5685</v>
      </c>
      <c r="C1884" s="27" t="s">
        <v>6148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7065</v>
      </c>
      <c r="B1885" s="32" t="s">
        <v>5686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6522</v>
      </c>
      <c r="B1886" s="32" t="s">
        <v>5687</v>
      </c>
      <c r="C1886" s="27" t="s">
        <v>5826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5921</v>
      </c>
      <c r="B1887" s="32" t="s">
        <v>6471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7212</v>
      </c>
      <c r="B1888" s="32" t="s">
        <v>6472</v>
      </c>
      <c r="C1888" s="27" t="s">
        <v>2221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5051</v>
      </c>
      <c r="B1889" s="32" t="s">
        <v>6473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6474</v>
      </c>
      <c r="C1890" s="27" t="s">
        <v>6384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7435</v>
      </c>
      <c r="B1891" s="32" t="s">
        <v>6475</v>
      </c>
      <c r="C1891" s="27" t="s">
        <v>2912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3929</v>
      </c>
      <c r="B1892" s="32" t="s">
        <v>6476</v>
      </c>
      <c r="C1892" s="27" t="s">
        <v>2913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6846</v>
      </c>
      <c r="B1893" s="32" t="s">
        <v>6477</v>
      </c>
      <c r="C1893" s="27" t="s">
        <v>3150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4609</v>
      </c>
      <c r="B1894" s="32" t="s">
        <v>6478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5609</v>
      </c>
      <c r="B1895" s="32" t="s">
        <v>6479</v>
      </c>
      <c r="C1895" s="27" t="s">
        <v>2925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5761</v>
      </c>
      <c r="B1896" s="32" t="s">
        <v>6480</v>
      </c>
      <c r="C1896" s="27" t="s">
        <v>2926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7433</v>
      </c>
      <c r="B1897" s="32" t="s">
        <v>6481</v>
      </c>
      <c r="C1897" s="27" t="s">
        <v>3522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7311</v>
      </c>
      <c r="B1898" s="32" t="s">
        <v>6482</v>
      </c>
      <c r="C1898" s="27" t="s">
        <v>5897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6483</v>
      </c>
      <c r="C1899" s="27" t="s">
        <v>5630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1989</v>
      </c>
      <c r="B1900" s="32" t="s">
        <v>6484</v>
      </c>
      <c r="C1900" s="27" t="s">
        <v>7213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7634</v>
      </c>
      <c r="B1901" s="32" t="s">
        <v>6485</v>
      </c>
      <c r="C1901" s="27" t="s">
        <v>5668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6486</v>
      </c>
      <c r="C1902" s="27" t="s">
        <v>5125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2751</v>
      </c>
      <c r="B1903" s="32" t="s">
        <v>6487</v>
      </c>
      <c r="C1903" s="27" t="s">
        <v>2006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2295</v>
      </c>
      <c r="B1904" s="32" t="s">
        <v>6488</v>
      </c>
      <c r="C1904" s="27" t="s">
        <v>3795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8504</v>
      </c>
      <c r="B1905" s="32" t="s">
        <v>6489</v>
      </c>
      <c r="C1905" s="27" t="s">
        <v>3796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2994</v>
      </c>
      <c r="B1906" s="32" t="s">
        <v>6490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3638</v>
      </c>
      <c r="B1907" s="32" t="s">
        <v>6491</v>
      </c>
      <c r="C1907" s="27" t="s">
        <v>5240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6492</v>
      </c>
      <c r="C1908" s="27" t="s">
        <v>3228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5660</v>
      </c>
      <c r="B1909" s="32" t="s">
        <v>6493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4341</v>
      </c>
      <c r="B1910" s="32" t="s">
        <v>6494</v>
      </c>
      <c r="C1910" s="27" t="s">
        <v>6321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6495</v>
      </c>
      <c r="C1911" s="27" t="s">
        <v>3351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8430</v>
      </c>
      <c r="B1912" s="32" t="s">
        <v>6496</v>
      </c>
      <c r="C1912" s="27" t="s">
        <v>8398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7456</v>
      </c>
      <c r="B1913" s="32" t="s">
        <v>6497</v>
      </c>
      <c r="C1913" s="27" t="s">
        <v>3877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8493</v>
      </c>
      <c r="B1914" s="32" t="s">
        <v>6498</v>
      </c>
      <c r="C1914" s="27" t="s">
        <v>3357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6499</v>
      </c>
      <c r="C1915" s="27" t="s">
        <v>3028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1760</v>
      </c>
      <c r="B1916" s="32" t="s">
        <v>6500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9001</v>
      </c>
      <c r="B1917" s="32" t="s">
        <v>6501</v>
      </c>
      <c r="C1917" s="27" t="s">
        <v>5315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1667</v>
      </c>
      <c r="B1918" s="32" t="s">
        <v>6502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6503</v>
      </c>
      <c r="C1919" s="27" t="s">
        <v>4069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7065</v>
      </c>
      <c r="B1920" s="32" t="s">
        <v>6504</v>
      </c>
      <c r="C1920" s="27" t="s">
        <v>5682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6522</v>
      </c>
      <c r="B1921" s="32" t="s">
        <v>6505</v>
      </c>
      <c r="C1921" s="27" t="s">
        <v>5683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5921</v>
      </c>
      <c r="B1922" s="32" t="s">
        <v>6506</v>
      </c>
      <c r="C1922" s="27" t="s">
        <v>5126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7212</v>
      </c>
      <c r="B1923" s="32" t="s">
        <v>6507</v>
      </c>
      <c r="C1923" s="27" t="s">
        <v>6361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5051</v>
      </c>
      <c r="B1924" s="32" t="s">
        <v>6508</v>
      </c>
      <c r="C1924" s="27" t="s">
        <v>4779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6509</v>
      </c>
      <c r="C1925" s="27" t="s">
        <v>4780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7435</v>
      </c>
      <c r="B1926" s="32" t="s">
        <v>6510</v>
      </c>
      <c r="C1926" s="27" t="s">
        <v>2379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3929</v>
      </c>
      <c r="B1927" s="32" t="s">
        <v>6511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6846</v>
      </c>
      <c r="B1928" s="32" t="s">
        <v>6512</v>
      </c>
      <c r="C1928" s="27" t="s">
        <v>3180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3721</v>
      </c>
      <c r="B1929" s="32" t="s">
        <v>6513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5609</v>
      </c>
      <c r="B1930" s="32" t="s">
        <v>6514</v>
      </c>
      <c r="C1930" s="27" t="s">
        <v>5493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5761</v>
      </c>
      <c r="B1931" s="32" t="s">
        <v>6515</v>
      </c>
      <c r="C1931" s="27" t="s">
        <v>4996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7433</v>
      </c>
      <c r="B1932" s="32" t="s">
        <v>6516</v>
      </c>
      <c r="C1932" s="27" t="s">
        <v>4997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7311</v>
      </c>
      <c r="B1933" s="32" t="s">
        <v>6517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2099</v>
      </c>
      <c r="C1934" s="27" t="s">
        <v>5318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1989</v>
      </c>
      <c r="B1935" s="32" t="s">
        <v>2100</v>
      </c>
      <c r="C1935" s="27" t="s">
        <v>5316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7634</v>
      </c>
      <c r="B1936" s="32" t="s">
        <v>2101</v>
      </c>
      <c r="C1936" s="27" t="s">
        <v>5317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2102</v>
      </c>
      <c r="C1937" s="27" t="s">
        <v>5062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2751</v>
      </c>
      <c r="B1938" s="32" t="s">
        <v>2103</v>
      </c>
      <c r="C1938" s="27" t="s">
        <v>5063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2295</v>
      </c>
      <c r="B1939" s="32" t="s">
        <v>2104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8504</v>
      </c>
      <c r="B1940" s="32" t="s">
        <v>2105</v>
      </c>
      <c r="C1940" s="27" t="s">
        <v>8395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2994</v>
      </c>
      <c r="B1941" s="32" t="s">
        <v>2106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3638</v>
      </c>
      <c r="B1942" s="32" t="s">
        <v>2107</v>
      </c>
      <c r="C1942" s="27" t="s">
        <v>8055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2108</v>
      </c>
      <c r="C1943" s="27" t="s">
        <v>7545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5660</v>
      </c>
      <c r="B1944" s="32" t="s">
        <v>2109</v>
      </c>
      <c r="C1944" s="27" t="s">
        <v>5082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4341</v>
      </c>
      <c r="B1945" s="32" t="s">
        <v>2110</v>
      </c>
      <c r="C1945" s="27" t="s">
        <v>8333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2111</v>
      </c>
      <c r="C1946" s="27" t="s">
        <v>4407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8430</v>
      </c>
      <c r="B1947" s="32" t="s">
        <v>2112</v>
      </c>
      <c r="C1947" s="27" t="s">
        <v>7489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7456</v>
      </c>
      <c r="B1948" s="32" t="s">
        <v>2113</v>
      </c>
      <c r="C1948" s="27" t="s">
        <v>4575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8493</v>
      </c>
      <c r="B1949" s="32" t="s">
        <v>2114</v>
      </c>
      <c r="C1949" s="27" t="s">
        <v>4576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2115</v>
      </c>
      <c r="C1950" s="27" t="s">
        <v>7345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1760</v>
      </c>
      <c r="B1951" s="32" t="s">
        <v>2116</v>
      </c>
      <c r="C1951" s="27" t="s">
        <v>6257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9001</v>
      </c>
      <c r="B1952" s="32" t="s">
        <v>2117</v>
      </c>
      <c r="C1952" s="27" t="s">
        <v>8599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1667</v>
      </c>
      <c r="B1953" s="32" t="s">
        <v>7961</v>
      </c>
      <c r="C1953" s="27" t="s">
        <v>2508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7962</v>
      </c>
      <c r="C1954" s="27" t="s">
        <v>3584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7065</v>
      </c>
      <c r="B1955" s="32" t="s">
        <v>7963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6522</v>
      </c>
      <c r="B1956" s="32" t="s">
        <v>7964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5921</v>
      </c>
      <c r="B1957" s="32" t="s">
        <v>7965</v>
      </c>
      <c r="C1957" s="27" t="s">
        <v>4559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7212</v>
      </c>
      <c r="B1958" s="32" t="s">
        <v>7966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5051</v>
      </c>
      <c r="B1959" s="32" t="s">
        <v>7967</v>
      </c>
      <c r="C1959" s="27" t="s">
        <v>6734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7968</v>
      </c>
      <c r="C1960" s="27" t="s">
        <v>6735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7435</v>
      </c>
      <c r="B1961" s="32" t="s">
        <v>7969</v>
      </c>
      <c r="C1961" s="27" t="s">
        <v>6736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3929</v>
      </c>
      <c r="B1962" s="32" t="s">
        <v>7124</v>
      </c>
      <c r="C1962" s="27" t="s">
        <v>3962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6846</v>
      </c>
      <c r="B1963" s="32" t="s">
        <v>4351</v>
      </c>
      <c r="C1963" s="27" t="s">
        <v>1421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8093</v>
      </c>
      <c r="B1964" s="32" t="s">
        <v>4352</v>
      </c>
      <c r="C1964" s="27" t="s">
        <v>5469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5609</v>
      </c>
      <c r="B1965" s="32" t="s">
        <v>4353</v>
      </c>
      <c r="C1965" s="27" t="s">
        <v>4261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5761</v>
      </c>
      <c r="B1966" s="32" t="s">
        <v>4354</v>
      </c>
      <c r="C1966" s="27" t="s">
        <v>6302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7433</v>
      </c>
      <c r="B1967" s="32" t="s">
        <v>4355</v>
      </c>
      <c r="C1967" s="27" t="s">
        <v>8264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7311</v>
      </c>
      <c r="B1968" s="32" t="s">
        <v>4356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4357</v>
      </c>
      <c r="C1969" s="27" t="s">
        <v>8417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1989</v>
      </c>
      <c r="B1970" s="32" t="s">
        <v>4358</v>
      </c>
      <c r="C1970" s="27" t="s">
        <v>6902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7634</v>
      </c>
      <c r="B1971" s="32" t="s">
        <v>4359</v>
      </c>
      <c r="C1971" s="27" t="s">
        <v>6414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4360</v>
      </c>
      <c r="C1972" s="27" t="s">
        <v>5169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2751</v>
      </c>
      <c r="B1973" s="32" t="s">
        <v>4361</v>
      </c>
      <c r="C1973" s="27" t="s">
        <v>5985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2295</v>
      </c>
      <c r="B1974" s="32" t="s">
        <v>4362</v>
      </c>
      <c r="C1974" s="27" t="s">
        <v>5986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8504</v>
      </c>
      <c r="B1975" s="32" t="s">
        <v>4363</v>
      </c>
      <c r="C1975" s="27" t="s">
        <v>2073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2994</v>
      </c>
      <c r="B1976" s="32" t="s">
        <v>4364</v>
      </c>
      <c r="C1976" s="27" t="s">
        <v>4756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3638</v>
      </c>
      <c r="B1977" s="32" t="s">
        <v>7283</v>
      </c>
      <c r="C1977" s="27" t="s">
        <v>4019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7284</v>
      </c>
      <c r="C1978" s="27" t="s">
        <v>6375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5660</v>
      </c>
      <c r="B1979" s="32" t="s">
        <v>7285</v>
      </c>
      <c r="C1979" s="27" t="s">
        <v>6376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4341</v>
      </c>
      <c r="B1980" s="32" t="s">
        <v>7286</v>
      </c>
      <c r="C1980" s="27" t="s">
        <v>7937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7287</v>
      </c>
      <c r="C1981" s="27" t="s">
        <v>3319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8430</v>
      </c>
      <c r="B1982" s="32" t="s">
        <v>7288</v>
      </c>
      <c r="C1982" s="27" t="s">
        <v>3789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7456</v>
      </c>
      <c r="B1983" s="32" t="s">
        <v>7289</v>
      </c>
      <c r="C1983" s="27" t="s">
        <v>2187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8493</v>
      </c>
      <c r="B1984" s="32" t="s">
        <v>5095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5096</v>
      </c>
      <c r="C1985" s="27" t="s">
        <v>4223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1760</v>
      </c>
      <c r="B1986" s="32" t="s">
        <v>5097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9001</v>
      </c>
      <c r="B1987" s="32" t="s">
        <v>1472</v>
      </c>
      <c r="C1987" s="27" t="s">
        <v>3329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1667</v>
      </c>
      <c r="B1988" s="32" t="s">
        <v>1473</v>
      </c>
      <c r="C1988" s="27" t="s">
        <v>6205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1474</v>
      </c>
      <c r="C1989" s="27" t="s">
        <v>7061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7065</v>
      </c>
      <c r="B1990" s="32" t="s">
        <v>1475</v>
      </c>
      <c r="C1990" s="27" t="s">
        <v>4263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6522</v>
      </c>
      <c r="B1991" s="32" t="s">
        <v>1476</v>
      </c>
      <c r="C1991" s="27" t="s">
        <v>5881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5921</v>
      </c>
      <c r="B1992" s="32" t="s">
        <v>1477</v>
      </c>
      <c r="C1992" s="27" t="s">
        <v>7189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7212</v>
      </c>
      <c r="B1993" s="32" t="s">
        <v>1478</v>
      </c>
      <c r="C1993" s="27" t="s">
        <v>3656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5051</v>
      </c>
      <c r="B1994" s="32" t="s">
        <v>1479</v>
      </c>
      <c r="C1994" s="27" t="s">
        <v>4857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1480</v>
      </c>
      <c r="C1995" s="27" t="s">
        <v>4858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7435</v>
      </c>
      <c r="B1996" s="32" t="s">
        <v>1481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3929</v>
      </c>
      <c r="B1997" s="32" t="s">
        <v>1482</v>
      </c>
      <c r="C1997" s="27" t="s">
        <v>7409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6846</v>
      </c>
      <c r="B1998" s="32" t="s">
        <v>1483</v>
      </c>
      <c r="C1998" s="27" t="s">
        <v>5822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3147</v>
      </c>
      <c r="B1999" s="32" t="s">
        <v>5448</v>
      </c>
      <c r="C1999" s="33" t="s">
        <v>7080</v>
      </c>
      <c r="D1999" s="24" t="e">
        <f>(#REF!+#REF!)-#REF!</f>
        <v>#REF!</v>
      </c>
      <c r="E1999" s="360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2900</v>
      </c>
      <c r="I1999" s="75">
        <f>I2000+I2027</f>
        <v>2900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5609</v>
      </c>
      <c r="B2000" s="32" t="s">
        <v>7813</v>
      </c>
      <c r="C2000" s="27" t="s">
        <v>6150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2900</v>
      </c>
      <c r="I2000" s="77">
        <f>I2001+I2005+I2012+I2015+I2018+I2022+I2026</f>
        <v>2900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5761</v>
      </c>
      <c r="B2001" s="32" t="s">
        <v>7815</v>
      </c>
      <c r="C2001" s="27" t="s">
        <v>7859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7433</v>
      </c>
      <c r="B2002" s="32" t="s">
        <v>7817</v>
      </c>
      <c r="C2002" s="27" t="s">
        <v>7529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7311</v>
      </c>
      <c r="B2003" s="32" t="s">
        <v>7819</v>
      </c>
      <c r="C2003" s="27" t="s">
        <v>9129</v>
      </c>
      <c r="D2003" s="28" t="e">
        <f>(#REF!+#REF!)-#REF!</f>
        <v>#REF!</v>
      </c>
      <c r="E2003" s="360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4843</v>
      </c>
      <c r="C2004" s="27" t="s">
        <v>9000</v>
      </c>
      <c r="D2004" s="28" t="e">
        <f>(#REF!+#REF!)-#REF!</f>
        <v>#REF!</v>
      </c>
      <c r="E2004" s="360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1989</v>
      </c>
      <c r="B2005" s="32" t="s">
        <v>3948</v>
      </c>
      <c r="C2005" s="27" t="s">
        <v>1873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7634</v>
      </c>
      <c r="B2006" s="32" t="s">
        <v>3950</v>
      </c>
      <c r="C2006" s="27" t="s">
        <v>4635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4231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2751</v>
      </c>
      <c r="B2008" s="32" t="s">
        <v>4233</v>
      </c>
      <c r="C2008" s="27" t="s">
        <v>6322</v>
      </c>
      <c r="D2008" s="28" t="e">
        <f>(#REF!+#REF!)-#REF!</f>
        <v>#REF!</v>
      </c>
      <c r="E2008" s="360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2295</v>
      </c>
      <c r="B2009" s="32" t="s">
        <v>6706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8504</v>
      </c>
      <c r="B2010" s="32" t="s">
        <v>6708</v>
      </c>
      <c r="C2010" s="27" t="s">
        <v>2126</v>
      </c>
      <c r="D2010" s="28" t="e">
        <f>(#REF!+#REF!)-#REF!</f>
        <v>#REF!</v>
      </c>
      <c r="E2010" s="360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2994</v>
      </c>
      <c r="B2011" s="32" t="s">
        <v>5181</v>
      </c>
      <c r="C2011" s="27" t="s">
        <v>2127</v>
      </c>
      <c r="D2011" s="28" t="e">
        <f>(#REF!+#REF!)-#REF!</f>
        <v>#REF!</v>
      </c>
      <c r="E2011" s="360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3638</v>
      </c>
      <c r="B2012" s="32" t="s">
        <v>2177</v>
      </c>
      <c r="C2012" s="27" t="s">
        <v>7950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2179</v>
      </c>
      <c r="C2013" s="27" t="s">
        <v>3292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5660</v>
      </c>
      <c r="B2014" s="32" t="s">
        <v>3720</v>
      </c>
      <c r="C2014" s="27" t="s">
        <v>3018</v>
      </c>
      <c r="D2014" s="28" t="e">
        <f>(#REF!+#REF!)-#REF!</f>
        <v>#REF!</v>
      </c>
      <c r="E2014" s="360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4341</v>
      </c>
      <c r="B2015" s="32" t="s">
        <v>8798</v>
      </c>
      <c r="C2015" s="27" t="s">
        <v>6563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5740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8430</v>
      </c>
      <c r="B2017" s="32" t="s">
        <v>786</v>
      </c>
      <c r="C2017" s="27" t="s">
        <v>1608</v>
      </c>
      <c r="D2017" s="28" t="e">
        <f>(#REF!+#REF!)-#REF!</f>
        <v>#REF!</v>
      </c>
      <c r="E2017" s="360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7456</v>
      </c>
      <c r="B2018" s="32" t="s">
        <v>136</v>
      </c>
      <c r="C2018" s="27" t="s">
        <v>7883</v>
      </c>
      <c r="D2018" s="28" t="e">
        <f>(#REF!+#REF!)-#REF!</f>
        <v>#REF!</v>
      </c>
      <c r="E2018" s="360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2900</v>
      </c>
      <c r="I2018" s="77">
        <f>SUM(I2019:I2021)</f>
        <v>2900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8493</v>
      </c>
      <c r="B2019" s="32" t="s">
        <v>138</v>
      </c>
      <c r="C2019" s="27" t="s">
        <v>7884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2900</v>
      </c>
      <c r="I2019" s="77">
        <f t="shared" si="55"/>
        <v>2900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2057</v>
      </c>
      <c r="C2020" s="27" t="s">
        <v>1797</v>
      </c>
      <c r="D2020" s="28" t="e">
        <f>(#REF!+#REF!)-#REF!</f>
        <v>#REF!</v>
      </c>
      <c r="E2020" s="360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1760</v>
      </c>
      <c r="B2021" s="32" t="s">
        <v>2059</v>
      </c>
      <c r="C2021" s="27" t="s">
        <v>5021</v>
      </c>
      <c r="D2021" s="28" t="e">
        <f>(#REF!+#REF!)-#REF!</f>
        <v>#REF!</v>
      </c>
      <c r="E2021" s="360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9001</v>
      </c>
      <c r="B2022" s="32" t="s">
        <v>150</v>
      </c>
      <c r="C2022" s="27" t="s">
        <v>8505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1667</v>
      </c>
      <c r="B2023" s="32" t="s">
        <v>8017</v>
      </c>
      <c r="C2023" s="27" t="s">
        <v>7280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8019</v>
      </c>
      <c r="C2024" s="27" t="s">
        <v>7062</v>
      </c>
      <c r="D2024" s="28" t="e">
        <f>(#REF!+#REF!)-#REF!</f>
        <v>#REF!</v>
      </c>
      <c r="E2024" s="360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7065</v>
      </c>
      <c r="B2025" s="32" t="s">
        <v>644</v>
      </c>
      <c r="C2025" s="27" t="s">
        <v>7767</v>
      </c>
      <c r="D2025" s="28" t="e">
        <f>(#REF!+#REF!)-#REF!</f>
        <v>#REF!</v>
      </c>
      <c r="E2025" s="360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6522</v>
      </c>
      <c r="B2026" s="32" t="s">
        <v>646</v>
      </c>
      <c r="C2026" s="27" t="s">
        <v>3668</v>
      </c>
      <c r="D2026" s="28" t="e">
        <f>(#REF!+#REF!)-#REF!</f>
        <v>#REF!</v>
      </c>
      <c r="E2026" s="360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5921</v>
      </c>
      <c r="B2027" s="32" t="s">
        <v>9059</v>
      </c>
      <c r="C2027" s="27" t="s">
        <v>3013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7212</v>
      </c>
      <c r="B2028" s="32" t="s">
        <v>9061</v>
      </c>
      <c r="C2028" s="27" t="s">
        <v>8335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5051</v>
      </c>
      <c r="B2029" s="32" t="s">
        <v>9063</v>
      </c>
      <c r="C2029" s="27" t="s">
        <v>8336</v>
      </c>
      <c r="D2029" s="28" t="e">
        <f>(#REF!+#REF!)-#REF!</f>
        <v>#REF!</v>
      </c>
      <c r="E2029" s="360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5852</v>
      </c>
      <c r="C2030" s="27" t="s">
        <v>2528</v>
      </c>
      <c r="D2030" s="28" t="e">
        <f>(#REF!+#REF!)-#REF!</f>
        <v>#REF!</v>
      </c>
      <c r="E2030" s="360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7435</v>
      </c>
      <c r="B2031" s="32" t="s">
        <v>5854</v>
      </c>
      <c r="C2031" s="27" t="s">
        <v>8383</v>
      </c>
      <c r="D2031" s="28" t="e">
        <f>(#REF!+#REF!)-#REF!</f>
        <v>#REF!</v>
      </c>
      <c r="E2031" s="360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3929</v>
      </c>
      <c r="B2032" s="32" t="s">
        <v>1885</v>
      </c>
      <c r="C2032" s="27" t="s">
        <v>3347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6846</v>
      </c>
      <c r="B2033" s="32" t="s">
        <v>1887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4376</v>
      </c>
      <c r="B2034" s="32" t="s">
        <v>5348</v>
      </c>
      <c r="C2034" s="33" t="s">
        <v>3806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5609</v>
      </c>
      <c r="B2035" s="32" t="s">
        <v>5350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5761</v>
      </c>
      <c r="B2036" s="32" t="s">
        <v>7493</v>
      </c>
      <c r="C2036" s="27" t="s">
        <v>8474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7433</v>
      </c>
      <c r="B2037" s="32" t="s">
        <v>5144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7311</v>
      </c>
      <c r="B2038" s="32" t="s">
        <v>6937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8115</v>
      </c>
      <c r="C2039" s="27" t="s">
        <v>1509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1989</v>
      </c>
      <c r="B2040" s="32" t="s">
        <v>8117</v>
      </c>
      <c r="C2040" s="27" t="s">
        <v>6539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7634</v>
      </c>
      <c r="B2041" s="32" t="s">
        <v>5042</v>
      </c>
      <c r="C2041" s="27" t="s">
        <v>7136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5044</v>
      </c>
      <c r="C2042" s="27" t="s">
        <v>1746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2751</v>
      </c>
      <c r="B2043" s="32" t="s">
        <v>6065</v>
      </c>
      <c r="C2043" s="27" t="s">
        <v>7594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2295</v>
      </c>
      <c r="B2044" s="32" t="s">
        <v>6067</v>
      </c>
      <c r="C2044" s="27" t="s">
        <v>7296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8504</v>
      </c>
      <c r="B2045" s="32" t="s">
        <v>6069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2994</v>
      </c>
      <c r="B2046" s="32" t="s">
        <v>6071</v>
      </c>
      <c r="C2046" s="27" t="s">
        <v>8828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3638</v>
      </c>
      <c r="B2047" s="32" t="s">
        <v>4107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1695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5660</v>
      </c>
      <c r="B2049" s="32" t="s">
        <v>1697</v>
      </c>
      <c r="C2049" s="27" t="s">
        <v>4546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4341</v>
      </c>
      <c r="B2050" s="32" t="s">
        <v>1699</v>
      </c>
      <c r="C2050" s="27" t="s">
        <v>4586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6052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8430</v>
      </c>
      <c r="B2052" s="32" t="s">
        <v>6054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7456</v>
      </c>
      <c r="B2053" s="32" t="s">
        <v>6056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8493</v>
      </c>
      <c r="B2054" s="32" t="s">
        <v>6058</v>
      </c>
      <c r="C2054" s="27" t="s">
        <v>7277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4624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1760</v>
      </c>
      <c r="B2056" s="32" t="s">
        <v>5245</v>
      </c>
      <c r="C2056" s="27" t="s">
        <v>3555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9001</v>
      </c>
      <c r="B2057" s="32" t="s">
        <v>5105</v>
      </c>
      <c r="C2057" s="27" t="s">
        <v>2596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1667</v>
      </c>
      <c r="B2058" s="32" t="s">
        <v>5107</v>
      </c>
      <c r="C2058" s="27" t="s">
        <v>1669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8301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7065</v>
      </c>
      <c r="B2060" s="32" t="s">
        <v>8303</v>
      </c>
      <c r="C2060" s="27" t="s">
        <v>3776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6522</v>
      </c>
      <c r="B2061" s="32" t="s">
        <v>18</v>
      </c>
      <c r="C2061" s="27" t="s">
        <v>3609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5921</v>
      </c>
      <c r="B2062" s="32" t="s">
        <v>4693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7212</v>
      </c>
      <c r="B2063" s="32" t="s">
        <v>4694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5051</v>
      </c>
      <c r="B2064" s="32" t="s">
        <v>4604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4606</v>
      </c>
      <c r="C2065" s="27" t="s">
        <v>7307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7435</v>
      </c>
      <c r="B2066" s="32" t="s">
        <v>1828</v>
      </c>
      <c r="C2066" s="27" t="s">
        <v>6578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3929</v>
      </c>
      <c r="B2067" s="32" t="s">
        <v>1829</v>
      </c>
      <c r="C2067" s="27" t="s">
        <v>6234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6846</v>
      </c>
      <c r="B2068" s="32" t="s">
        <v>1302</v>
      </c>
      <c r="C2068" s="27" t="s">
        <v>3990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7682</v>
      </c>
      <c r="B2069" s="32" t="s">
        <v>1553</v>
      </c>
      <c r="C2069" s="27" t="s">
        <v>7683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5609</v>
      </c>
      <c r="B2070" s="32" t="s">
        <v>1555</v>
      </c>
      <c r="C2070" s="27" t="s">
        <v>8150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5761</v>
      </c>
      <c r="B2071" s="32" t="s">
        <v>5556</v>
      </c>
      <c r="C2071" s="27" t="s">
        <v>2562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7433</v>
      </c>
      <c r="B2072" s="32" t="s">
        <v>5558</v>
      </c>
      <c r="C2072" s="27" t="s">
        <v>5841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7311</v>
      </c>
      <c r="B2073" s="32" t="s">
        <v>3122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3124</v>
      </c>
      <c r="C2074" s="27" t="s">
        <v>4476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1989</v>
      </c>
      <c r="B2075" s="32" t="s">
        <v>4381</v>
      </c>
      <c r="C2075" s="27" t="s">
        <v>6183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7634</v>
      </c>
      <c r="B2076" s="32" t="s">
        <v>7727</v>
      </c>
      <c r="C2076" s="27" t="s">
        <v>2381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3383</v>
      </c>
      <c r="C2077" s="27" t="s">
        <v>2200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2751</v>
      </c>
      <c r="B2078" s="32" t="s">
        <v>3385</v>
      </c>
      <c r="C2078" s="27" t="s">
        <v>2201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2295</v>
      </c>
      <c r="B2079" s="32" t="s">
        <v>8199</v>
      </c>
      <c r="C2079" s="27" t="s">
        <v>8692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8504</v>
      </c>
      <c r="B2080" s="32" t="s">
        <v>8201</v>
      </c>
      <c r="C2080" s="27" t="s">
        <v>7586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2994</v>
      </c>
      <c r="B2081" s="32" t="s">
        <v>8203</v>
      </c>
      <c r="C2081" s="27" t="s">
        <v>1782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3638</v>
      </c>
      <c r="B2082" s="32" t="s">
        <v>7079</v>
      </c>
      <c r="C2082" s="27" t="s">
        <v>1784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3413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5660</v>
      </c>
      <c r="B2084" s="32" t="s">
        <v>3411</v>
      </c>
      <c r="C2084" s="27" t="s">
        <v>7846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4341</v>
      </c>
      <c r="B2085" s="32" t="s">
        <v>6804</v>
      </c>
      <c r="C2085" s="27" t="s">
        <v>3142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6806</v>
      </c>
      <c r="C2086" s="27" t="s">
        <v>2964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8430</v>
      </c>
      <c r="B2087" s="32" t="s">
        <v>6808</v>
      </c>
      <c r="C2087" s="27" t="s">
        <v>7681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7456</v>
      </c>
      <c r="B2088" s="32" t="s">
        <v>6810</v>
      </c>
      <c r="C2088" s="27" t="s">
        <v>6087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8493</v>
      </c>
      <c r="B2089" s="32" t="s">
        <v>6812</v>
      </c>
      <c r="C2089" s="27" t="s">
        <v>6031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2679</v>
      </c>
      <c r="C2090" s="27" t="s">
        <v>6032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1760</v>
      </c>
      <c r="B2091" s="32" t="s">
        <v>7668</v>
      </c>
      <c r="C2091" s="27" t="s">
        <v>2197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9001</v>
      </c>
      <c r="B2092" s="32" t="s">
        <v>5525</v>
      </c>
      <c r="C2092" s="27" t="s">
        <v>2239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1667</v>
      </c>
      <c r="B2093" s="32" t="s">
        <v>7088</v>
      </c>
      <c r="C2093" s="27" t="s">
        <v>3662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8164</v>
      </c>
      <c r="C2094" s="27" t="s">
        <v>5120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7065</v>
      </c>
      <c r="B2095" s="32" t="s">
        <v>359</v>
      </c>
      <c r="C2095" s="27" t="s">
        <v>4548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6522</v>
      </c>
      <c r="B2096" s="32" t="s">
        <v>4277</v>
      </c>
      <c r="C2096" s="27" t="s">
        <v>2156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5921</v>
      </c>
      <c r="B2097" s="32" t="s">
        <v>4279</v>
      </c>
      <c r="C2097" s="27" t="s">
        <v>3951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7212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5051</v>
      </c>
      <c r="B2099" s="32" t="s">
        <v>64</v>
      </c>
      <c r="C2099" s="27" t="s">
        <v>5816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7375</v>
      </c>
      <c r="C2100" s="27" t="s">
        <v>4543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7435</v>
      </c>
      <c r="B2101" s="32" t="s">
        <v>7377</v>
      </c>
      <c r="C2101" s="27" t="s">
        <v>4326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3929</v>
      </c>
      <c r="B2102" s="32" t="s">
        <v>7706</v>
      </c>
      <c r="C2102" s="27" t="s">
        <v>2982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6846</v>
      </c>
      <c r="B2103" s="32" t="s">
        <v>4010</v>
      </c>
      <c r="C2103" s="27" t="s">
        <v>4614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4615</v>
      </c>
      <c r="B2104" s="32" t="s">
        <v>7443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5609</v>
      </c>
      <c r="B2105" s="32" t="s">
        <v>6871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5761</v>
      </c>
      <c r="B2106" s="32" t="s">
        <v>5575</v>
      </c>
      <c r="C2106" s="27" t="s">
        <v>2927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7433</v>
      </c>
      <c r="B2107" s="32" t="s">
        <v>6567</v>
      </c>
      <c r="C2107" s="27" t="s">
        <v>7081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7311</v>
      </c>
      <c r="B2108" s="32" t="s">
        <v>6569</v>
      </c>
      <c r="C2108" s="27" t="s">
        <v>6573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2662</v>
      </c>
      <c r="C2109" s="27" t="s">
        <v>4646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1989</v>
      </c>
      <c r="B2110" s="32" t="s">
        <v>2664</v>
      </c>
      <c r="C2110" s="27" t="s">
        <v>8425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7634</v>
      </c>
      <c r="B2111" s="32" t="s">
        <v>2666</v>
      </c>
      <c r="C2111" s="27" t="s">
        <v>8501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8960</v>
      </c>
      <c r="C2112" s="27" t="s">
        <v>8502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2751</v>
      </c>
      <c r="B2113" s="32" t="s">
        <v>3510</v>
      </c>
      <c r="C2113" s="27" t="s">
        <v>7068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2295</v>
      </c>
      <c r="B2114" s="32" t="s">
        <v>3512</v>
      </c>
      <c r="C2114" s="27" t="s">
        <v>1773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8504</v>
      </c>
      <c r="B2115" s="32" t="s">
        <v>3514</v>
      </c>
      <c r="C2115" s="27" t="s">
        <v>7208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2994</v>
      </c>
      <c r="B2116" s="32" t="s">
        <v>8208</v>
      </c>
      <c r="C2116" s="27" t="s">
        <v>3663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3638</v>
      </c>
      <c r="B2117" s="32" t="s">
        <v>8210</v>
      </c>
      <c r="C2117" s="27" t="s">
        <v>3664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8212</v>
      </c>
      <c r="C2118" s="27" t="s">
        <v>2336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5660</v>
      </c>
      <c r="B2119" s="32" t="s">
        <v>2069</v>
      </c>
      <c r="C2119" s="27" t="s">
        <v>2337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4341</v>
      </c>
      <c r="B2120" s="32" t="s">
        <v>427</v>
      </c>
      <c r="C2120" s="27" t="s">
        <v>6169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8430</v>
      </c>
      <c r="B2122" s="32" t="s">
        <v>7323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7456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8493</v>
      </c>
      <c r="B2124" s="32" t="s">
        <v>298</v>
      </c>
      <c r="C2124" s="27" t="s">
        <v>4536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9105</v>
      </c>
      <c r="C2125" s="27" t="s">
        <v>8177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1760</v>
      </c>
      <c r="B2126" s="32" t="s">
        <v>5980</v>
      </c>
      <c r="C2126" s="27" t="s">
        <v>4544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9001</v>
      </c>
      <c r="B2127" s="32" t="s">
        <v>1853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1667</v>
      </c>
      <c r="B2128" s="32" t="s">
        <v>3175</v>
      </c>
      <c r="C2128" s="27" t="s">
        <v>2853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2626</v>
      </c>
      <c r="C2129" s="27" t="s">
        <v>6132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7065</v>
      </c>
      <c r="B2130" s="32" t="s">
        <v>5860</v>
      </c>
      <c r="C2130" s="27" t="s">
        <v>6133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6522</v>
      </c>
      <c r="B2131" s="32" t="s">
        <v>7737</v>
      </c>
      <c r="C2131" s="27" t="s">
        <v>3930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5921</v>
      </c>
      <c r="B2132" s="32" t="s">
        <v>3367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7212</v>
      </c>
      <c r="B2133" s="32" t="s">
        <v>3369</v>
      </c>
      <c r="C2133" s="27" t="s">
        <v>3198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5051</v>
      </c>
      <c r="B2134" s="32" t="s">
        <v>3572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9172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7435</v>
      </c>
      <c r="B2136" s="32" t="s">
        <v>9174</v>
      </c>
      <c r="C2136" s="27" t="s">
        <v>4239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3929</v>
      </c>
      <c r="B2137" s="32" t="s">
        <v>9176</v>
      </c>
      <c r="C2137" s="27" t="s">
        <v>4182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6846</v>
      </c>
      <c r="B2138" s="32" t="s">
        <v>2829</v>
      </c>
      <c r="C2138" s="27" t="s">
        <v>4372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8799</v>
      </c>
      <c r="B2139" s="32" t="s">
        <v>3221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5609</v>
      </c>
      <c r="B2140" s="32" t="s">
        <v>5212</v>
      </c>
      <c r="C2140" s="27" t="s">
        <v>4573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5761</v>
      </c>
      <c r="B2141" s="32" t="s">
        <v>5015</v>
      </c>
      <c r="C2141" s="27" t="s">
        <v>3085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7433</v>
      </c>
      <c r="B2142" s="32" t="s">
        <v>4522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7311</v>
      </c>
      <c r="B2143" s="32" t="s">
        <v>4524</v>
      </c>
      <c r="C2143" s="27" t="s">
        <v>8954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5806</v>
      </c>
      <c r="C2144" s="27" t="s">
        <v>5972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1989</v>
      </c>
      <c r="B2145" s="32" t="s">
        <v>5808</v>
      </c>
      <c r="C2145" s="27" t="s">
        <v>1883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7634</v>
      </c>
      <c r="B2146" s="32" t="s">
        <v>3487</v>
      </c>
      <c r="C2146" s="27" t="s">
        <v>1884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2751</v>
      </c>
      <c r="B2148" s="32" t="s">
        <v>1534</v>
      </c>
      <c r="C2148" s="27" t="s">
        <v>3837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2295</v>
      </c>
      <c r="B2149" s="32" t="s">
        <v>8952</v>
      </c>
      <c r="C2149" s="27" t="s">
        <v>3838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8504</v>
      </c>
      <c r="B2150" s="32" t="s">
        <v>7019</v>
      </c>
      <c r="C2150" s="27" t="s">
        <v>6695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2994</v>
      </c>
      <c r="B2151" s="32" t="s">
        <v>1307</v>
      </c>
      <c r="C2151" s="27" t="s">
        <v>5605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3638</v>
      </c>
      <c r="B2152" s="32" t="s">
        <v>3864</v>
      </c>
      <c r="C2152" s="27" t="s">
        <v>5606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5863</v>
      </c>
      <c r="C2153" s="27" t="s">
        <v>6128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5660</v>
      </c>
      <c r="B2154" s="32" t="s">
        <v>5865</v>
      </c>
      <c r="C2154" s="27" t="s">
        <v>8781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4341</v>
      </c>
      <c r="B2155" s="32" t="s">
        <v>2240</v>
      </c>
      <c r="C2155" s="27" t="s">
        <v>4193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3041</v>
      </c>
      <c r="C2156" s="27" t="s">
        <v>2309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8430</v>
      </c>
      <c r="B2157" s="32" t="s">
        <v>2416</v>
      </c>
      <c r="C2157" s="27" t="s">
        <v>6518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7456</v>
      </c>
      <c r="B2158" s="32" t="s">
        <v>1364</v>
      </c>
      <c r="C2158" s="27" t="s">
        <v>2429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8493</v>
      </c>
      <c r="B2159" s="32" t="s">
        <v>8922</v>
      </c>
      <c r="C2159" s="27" t="s">
        <v>4925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8924</v>
      </c>
      <c r="C2160" s="27" t="s">
        <v>4971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1760</v>
      </c>
      <c r="B2161" s="32" t="s">
        <v>1951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9001</v>
      </c>
      <c r="B2162" s="32" t="s">
        <v>3457</v>
      </c>
      <c r="C2162" s="27" t="s">
        <v>1859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1667</v>
      </c>
      <c r="B2163" s="32" t="s">
        <v>1326</v>
      </c>
      <c r="C2163" s="27" t="s">
        <v>7429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7065</v>
      </c>
      <c r="B2165" s="32" t="s">
        <v>1330</v>
      </c>
      <c r="C2165" s="27" t="s">
        <v>4745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6522</v>
      </c>
      <c r="B2166" s="32" t="s">
        <v>553</v>
      </c>
      <c r="C2166" s="27" t="s">
        <v>6129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5921</v>
      </c>
      <c r="B2167" s="32" t="s">
        <v>7574</v>
      </c>
      <c r="C2167" s="27" t="s">
        <v>3177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7212</v>
      </c>
      <c r="B2168" s="32" t="s">
        <v>8643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5051</v>
      </c>
      <c r="B2169" s="32" t="s">
        <v>6460</v>
      </c>
      <c r="C2169" s="27" t="s">
        <v>5199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3604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7435</v>
      </c>
      <c r="B2171" s="32" t="s">
        <v>3606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3929</v>
      </c>
      <c r="B2172" s="32" t="s">
        <v>3608</v>
      </c>
      <c r="C2172" s="27" t="s">
        <v>7718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6846</v>
      </c>
      <c r="B2173" s="32" t="s">
        <v>8196</v>
      </c>
      <c r="C2173" s="27" t="s">
        <v>6795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8198</v>
      </c>
      <c r="C2174" s="27" t="s">
        <v>5052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5609</v>
      </c>
      <c r="B2175" s="32" t="s">
        <v>5449</v>
      </c>
      <c r="C2175" s="27" t="s">
        <v>5572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5761</v>
      </c>
      <c r="B2176" s="32" t="s">
        <v>5450</v>
      </c>
      <c r="C2176" s="27" t="s">
        <v>1681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7433</v>
      </c>
      <c r="B2177" s="32" t="s">
        <v>5451</v>
      </c>
      <c r="C2177" s="27" t="s">
        <v>5335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7311</v>
      </c>
      <c r="B2178" s="32" t="s">
        <v>3093</v>
      </c>
      <c r="C2178" s="27" t="s">
        <v>7531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3094</v>
      </c>
      <c r="C2179" s="27" t="s">
        <v>4815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1989</v>
      </c>
      <c r="B2180" s="32" t="s">
        <v>3095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7634</v>
      </c>
      <c r="B2181" s="32" t="s">
        <v>4781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4782</v>
      </c>
      <c r="C2182" s="27" t="s">
        <v>6051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2751</v>
      </c>
      <c r="B2183" s="32" t="s">
        <v>6077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2295</v>
      </c>
      <c r="B2184" s="32" t="s">
        <v>1170</v>
      </c>
      <c r="C2184" s="27" t="s">
        <v>4641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8504</v>
      </c>
      <c r="B2185" s="32" t="s">
        <v>2809</v>
      </c>
      <c r="C2185" s="27" t="s">
        <v>8746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2994</v>
      </c>
      <c r="B2186" s="32" t="s">
        <v>2810</v>
      </c>
      <c r="C2186" s="27" t="s">
        <v>4435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3638</v>
      </c>
      <c r="B2187" s="32" t="s">
        <v>8065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8066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5660</v>
      </c>
      <c r="B2189" s="32" t="s">
        <v>8067</v>
      </c>
      <c r="C2189" s="27" t="s">
        <v>4913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4341</v>
      </c>
      <c r="B2190" s="32" t="s">
        <v>6208</v>
      </c>
      <c r="C2190" s="27" t="s">
        <v>3481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7342</v>
      </c>
      <c r="C2191" s="27" t="s">
        <v>1844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8430</v>
      </c>
      <c r="B2192" s="32" t="s">
        <v>4860</v>
      </c>
      <c r="C2192" s="27" t="s">
        <v>8605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7456</v>
      </c>
      <c r="B2193" s="32" t="s">
        <v>4861</v>
      </c>
      <c r="C2193" s="27" t="s">
        <v>2120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8493</v>
      </c>
      <c r="B2194" s="32" t="s">
        <v>7904</v>
      </c>
      <c r="C2194" s="27" t="s">
        <v>9249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7905</v>
      </c>
      <c r="C2195" s="27" t="s">
        <v>9250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1760</v>
      </c>
      <c r="B2196" s="32" t="s">
        <v>7906</v>
      </c>
      <c r="C2196" s="27" t="s">
        <v>2489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9001</v>
      </c>
      <c r="B2197" s="32" t="s">
        <v>7907</v>
      </c>
      <c r="C2197" s="27" t="s">
        <v>6783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1667</v>
      </c>
      <c r="B2198" s="32" t="s">
        <v>8639</v>
      </c>
      <c r="C2198" s="27" t="s">
        <v>6784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8232</v>
      </c>
      <c r="C2199" s="27" t="s">
        <v>7272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7065</v>
      </c>
      <c r="B2200" s="32" t="s">
        <v>8233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6522</v>
      </c>
      <c r="B2201" s="32" t="s">
        <v>3853</v>
      </c>
      <c r="C2201" s="27" t="s">
        <v>1907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5921</v>
      </c>
      <c r="B2202" s="32" t="s">
        <v>3854</v>
      </c>
      <c r="C2202" s="27" t="s">
        <v>1908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7212</v>
      </c>
      <c r="B2203" s="32" t="s">
        <v>3855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5051</v>
      </c>
      <c r="B2204" s="32" t="s">
        <v>3856</v>
      </c>
      <c r="C2204" s="27" t="s">
        <v>3566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3857</v>
      </c>
      <c r="C2205" s="27" t="s">
        <v>3567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7435</v>
      </c>
      <c r="B2206" s="32" t="s">
        <v>6093</v>
      </c>
      <c r="C2206" s="27" t="s">
        <v>2263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3929</v>
      </c>
      <c r="B2207" s="32" t="s">
        <v>4205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6846</v>
      </c>
      <c r="B2208" s="32" t="s">
        <v>2007</v>
      </c>
      <c r="C2208" s="27" t="s">
        <v>3669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3670</v>
      </c>
      <c r="B2209" s="32" t="s">
        <v>2008</v>
      </c>
      <c r="C2209" s="27" t="s">
        <v>6211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5609</v>
      </c>
      <c r="B2210" s="32" t="s">
        <v>2009</v>
      </c>
      <c r="C2210" s="27" t="s">
        <v>7756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5761</v>
      </c>
      <c r="B2211" s="32" t="s">
        <v>2010</v>
      </c>
      <c r="C2211" s="27" t="s">
        <v>8382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7433</v>
      </c>
      <c r="B2212" s="32" t="s">
        <v>2011</v>
      </c>
      <c r="C2212" s="27" t="s">
        <v>5850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7311</v>
      </c>
      <c r="B2213" s="32" t="s">
        <v>4854</v>
      </c>
      <c r="C2213" s="27" t="s">
        <v>2960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4855</v>
      </c>
      <c r="C2214" s="27" t="s">
        <v>8052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1989</v>
      </c>
      <c r="B2215" s="32" t="s">
        <v>113</v>
      </c>
      <c r="C2215" s="27" t="s">
        <v>8053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7634</v>
      </c>
      <c r="B2216" s="32" t="s">
        <v>1503</v>
      </c>
      <c r="C2216" s="27" t="s">
        <v>3062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3497</v>
      </c>
      <c r="C2217" s="27" t="s">
        <v>5776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2751</v>
      </c>
      <c r="B2218" s="32" t="s">
        <v>3498</v>
      </c>
      <c r="C2218" s="27" t="s">
        <v>8396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2295</v>
      </c>
      <c r="B2219" s="32" t="s">
        <v>3499</v>
      </c>
      <c r="C2219" s="27" t="s">
        <v>2625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8504</v>
      </c>
      <c r="B2220" s="32" t="s">
        <v>3500</v>
      </c>
      <c r="C2220" s="27" t="s">
        <v>2380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2994</v>
      </c>
      <c r="B2221" s="32" t="s">
        <v>5742</v>
      </c>
      <c r="C2221" s="27" t="s">
        <v>3523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3638</v>
      </c>
      <c r="B2222" s="32" t="s">
        <v>2432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2433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5660</v>
      </c>
      <c r="B2224" s="32" t="s">
        <v>4864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4341</v>
      </c>
      <c r="B2225" s="32" t="s">
        <v>1532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5495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8430</v>
      </c>
      <c r="B2227" s="32" t="s">
        <v>127</v>
      </c>
      <c r="C2227" s="27" t="s">
        <v>5496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7456</v>
      </c>
      <c r="B2228" s="32" t="s">
        <v>128</v>
      </c>
      <c r="C2228" s="27" t="s">
        <v>2157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8493</v>
      </c>
      <c r="B2229" s="32" t="s">
        <v>129</v>
      </c>
      <c r="C2229" s="27" t="s">
        <v>3976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3954</v>
      </c>
      <c r="C2230" s="27" t="s">
        <v>5590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1760</v>
      </c>
      <c r="B2231" s="32" t="s">
        <v>1530</v>
      </c>
      <c r="C2231" s="27" t="s">
        <v>2921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9001</v>
      </c>
      <c r="B2232" s="32" t="s">
        <v>1531</v>
      </c>
      <c r="C2232" s="27" t="s">
        <v>2228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1667</v>
      </c>
      <c r="B2233" s="32" t="s">
        <v>5208</v>
      </c>
      <c r="C2233" s="27" t="s">
        <v>9102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5779</v>
      </c>
      <c r="C2234" s="27" t="s">
        <v>7267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7065</v>
      </c>
      <c r="B2235" s="32" t="s">
        <v>5780</v>
      </c>
      <c r="C2235" s="27" t="s">
        <v>8457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6522</v>
      </c>
      <c r="B2236" s="32" t="s">
        <v>2440</v>
      </c>
      <c r="C2236" s="27" t="s">
        <v>1621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5921</v>
      </c>
      <c r="B2237" s="32" t="s">
        <v>9069</v>
      </c>
      <c r="C2237" s="27" t="s">
        <v>7847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7212</v>
      </c>
      <c r="B2238" s="32" t="s">
        <v>2016</v>
      </c>
      <c r="C2238" s="27" t="s">
        <v>5856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5051</v>
      </c>
      <c r="B2239" s="32" t="s">
        <v>2798</v>
      </c>
      <c r="C2239" s="27" t="s">
        <v>8258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7723</v>
      </c>
      <c r="C2240" s="27" t="s">
        <v>3979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7435</v>
      </c>
      <c r="B2241" s="32" t="s">
        <v>4064</v>
      </c>
      <c r="C2241" s="27" t="s">
        <v>7565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3929</v>
      </c>
      <c r="B2242" s="32" t="s">
        <v>4065</v>
      </c>
      <c r="C2242" s="27" t="s">
        <v>9157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6846</v>
      </c>
      <c r="B2243" s="32" t="s">
        <v>4066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4048</v>
      </c>
      <c r="B2244" s="32" t="s">
        <v>4067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2900</v>
      </c>
      <c r="I2244" s="75">
        <f>I2245+I2272</f>
        <v>2900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5609</v>
      </c>
      <c r="B2245" s="32" t="s">
        <v>4068</v>
      </c>
      <c r="C2245" s="27" t="s">
        <v>5522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2900</v>
      </c>
      <c r="I2245" s="77">
        <f>I2246+I2250+I2257+I2260+I2263+I2267+I2271</f>
        <v>2900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5761</v>
      </c>
      <c r="B2246" s="32" t="s">
        <v>1731</v>
      </c>
      <c r="C2246" s="27" t="s">
        <v>3002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7433</v>
      </c>
      <c r="B2247" s="32" t="s">
        <v>4511</v>
      </c>
      <c r="C2247" s="27" t="s">
        <v>7389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7311</v>
      </c>
      <c r="B2248" s="32" t="s">
        <v>7740</v>
      </c>
      <c r="C2248" s="27" t="s">
        <v>7786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3443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1989</v>
      </c>
      <c r="B2250" s="32" t="s">
        <v>8152</v>
      </c>
      <c r="C2250" s="27" t="s">
        <v>5022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7634</v>
      </c>
      <c r="B2251" s="32" t="s">
        <v>8153</v>
      </c>
      <c r="C2251" s="27" t="s">
        <v>6829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8154</v>
      </c>
      <c r="C2252" s="27" t="s">
        <v>3705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2751</v>
      </c>
      <c r="B2253" s="32" t="s">
        <v>8155</v>
      </c>
      <c r="C2253" s="27" t="s">
        <v>6849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2295</v>
      </c>
      <c r="B2254" s="32" t="s">
        <v>8156</v>
      </c>
      <c r="C2254" s="27" t="s">
        <v>5340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8504</v>
      </c>
      <c r="B2255" s="32" t="s">
        <v>5084</v>
      </c>
      <c r="C2255" s="27" t="s">
        <v>5341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2994</v>
      </c>
      <c r="B2256" s="32" t="s">
        <v>5085</v>
      </c>
      <c r="C2256" s="27" t="s">
        <v>2792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3638</v>
      </c>
      <c r="B2257" s="32" t="s">
        <v>5086</v>
      </c>
      <c r="C2257" s="27" t="s">
        <v>2793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5087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5660</v>
      </c>
      <c r="B2259" s="32" t="s">
        <v>6088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4341</v>
      </c>
      <c r="B2260" s="32" t="s">
        <v>4347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2974</v>
      </c>
      <c r="C2261" s="27" t="s">
        <v>3928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8430</v>
      </c>
      <c r="B2262" s="32" t="s">
        <v>4348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7456</v>
      </c>
      <c r="B2263" s="32" t="s">
        <v>4349</v>
      </c>
      <c r="C2263" s="27" t="s">
        <v>7346</v>
      </c>
      <c r="D2263" s="28" t="e">
        <f>(#REF!+#REF!)-#REF!</f>
        <v>#REF!</v>
      </c>
      <c r="E2263" s="360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2900</v>
      </c>
      <c r="I2263" s="77">
        <f>SUM(I2264:I2266)</f>
        <v>2900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8493</v>
      </c>
      <c r="B2264" s="32" t="s">
        <v>4350</v>
      </c>
      <c r="C2264" s="36" t="s">
        <v>3313</v>
      </c>
      <c r="D2264" s="28" t="e">
        <f>(#REF!+#REF!)-#REF!</f>
        <v>#REF!</v>
      </c>
      <c r="E2264" s="360" t="e">
        <f>#REF!-#REF!</f>
        <v>#REF!</v>
      </c>
      <c r="F2264" s="78">
        <v>2900</v>
      </c>
      <c r="G2264" s="34">
        <v>2900</v>
      </c>
      <c r="H2264" s="34">
        <v>2900</v>
      </c>
      <c r="I2264" s="79">
        <v>2900</v>
      </c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3353</v>
      </c>
      <c r="C2265" s="27" t="s">
        <v>8529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1760</v>
      </c>
      <c r="B2266" s="32" t="s">
        <v>3354</v>
      </c>
      <c r="C2266" s="27" t="s">
        <v>8124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9001</v>
      </c>
      <c r="B2267" s="32" t="s">
        <v>107</v>
      </c>
      <c r="C2267" s="27" t="s">
        <v>8125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1667</v>
      </c>
      <c r="B2268" s="32" t="s">
        <v>108</v>
      </c>
      <c r="C2268" s="27" t="s">
        <v>6820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2681</v>
      </c>
      <c r="C2269" s="27" t="s">
        <v>3289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7065</v>
      </c>
      <c r="B2270" s="32" t="s">
        <v>5028</v>
      </c>
      <c r="C2270" s="27" t="s">
        <v>3290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6522</v>
      </c>
      <c r="B2271" s="32" t="s">
        <v>525</v>
      </c>
      <c r="C2271" s="27" t="s">
        <v>1600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5921</v>
      </c>
      <c r="B2272" s="32" t="s">
        <v>2706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7212</v>
      </c>
      <c r="B2273" s="32" t="s">
        <v>2707</v>
      </c>
      <c r="C2273" s="27" t="s">
        <v>1796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5051</v>
      </c>
      <c r="B2274" s="32" t="s">
        <v>2708</v>
      </c>
      <c r="C2274" s="27" t="s">
        <v>6691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2709</v>
      </c>
      <c r="C2275" s="27" t="s">
        <v>2551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7435</v>
      </c>
      <c r="B2276" s="32" t="s">
        <v>2710</v>
      </c>
      <c r="C2276" s="27" t="s">
        <v>2552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3929</v>
      </c>
      <c r="B2277" s="32" t="s">
        <v>4424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6846</v>
      </c>
      <c r="B2278" s="32" t="s">
        <v>4425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4647</v>
      </c>
      <c r="B2279" s="32" t="s">
        <v>4426</v>
      </c>
      <c r="C2279" s="27" t="s">
        <v>6903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5609</v>
      </c>
      <c r="B2280" s="32" t="s">
        <v>4427</v>
      </c>
      <c r="C2280" s="27" t="s">
        <v>8039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5761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7433</v>
      </c>
      <c r="B2282" s="32" t="s">
        <v>8797</v>
      </c>
      <c r="C2282" s="27" t="s">
        <v>5336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7311</v>
      </c>
      <c r="B2283" s="32" t="s">
        <v>8496</v>
      </c>
      <c r="C2283" s="27" t="s">
        <v>3161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5431</v>
      </c>
      <c r="C2284" s="27" t="s">
        <v>4472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1989</v>
      </c>
      <c r="B2285" s="32" t="s">
        <v>6664</v>
      </c>
      <c r="C2285" s="27" t="s">
        <v>4473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7634</v>
      </c>
      <c r="B2286" s="32" t="s">
        <v>6665</v>
      </c>
      <c r="C2286" s="27" t="s">
        <v>6697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6647</v>
      </c>
      <c r="C2287" s="27" t="s">
        <v>4671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2751</v>
      </c>
      <c r="B2288" s="32" t="s">
        <v>6648</v>
      </c>
      <c r="C2288" s="27" t="s">
        <v>6426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2295</v>
      </c>
      <c r="B2289" s="32" t="s">
        <v>6649</v>
      </c>
      <c r="C2289" s="27" t="s">
        <v>6427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8504</v>
      </c>
      <c r="B2290" s="32" t="s">
        <v>7198</v>
      </c>
      <c r="C2290" s="27" t="s">
        <v>5837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2994</v>
      </c>
      <c r="B2291" s="32" t="s">
        <v>7199</v>
      </c>
      <c r="C2291" s="27" t="s">
        <v>1535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3638</v>
      </c>
      <c r="B2292" s="32" t="s">
        <v>7200</v>
      </c>
      <c r="C2292" s="27" t="s">
        <v>8295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5781</v>
      </c>
      <c r="C2293" s="27" t="s">
        <v>2879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5660</v>
      </c>
      <c r="B2294" s="32" t="s">
        <v>5782</v>
      </c>
      <c r="C2294" s="27" t="s">
        <v>2880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4341</v>
      </c>
      <c r="B2295" s="32" t="s">
        <v>5783</v>
      </c>
      <c r="C2295" s="27" t="s">
        <v>3773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5784</v>
      </c>
      <c r="C2296" s="27" t="s">
        <v>2098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8430</v>
      </c>
      <c r="B2297" s="32" t="s">
        <v>1904</v>
      </c>
      <c r="C2297" s="27" t="s">
        <v>5118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7456</v>
      </c>
      <c r="B2298" s="32" t="s">
        <v>7120</v>
      </c>
      <c r="C2298" s="27" t="s">
        <v>5119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8493</v>
      </c>
      <c r="B2299" s="32" t="s">
        <v>7121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7122</v>
      </c>
      <c r="C2300" s="27" t="s">
        <v>7320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1760</v>
      </c>
      <c r="B2301" s="32" t="s">
        <v>7464</v>
      </c>
      <c r="C2301" s="27" t="s">
        <v>7321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9001</v>
      </c>
      <c r="B2302" s="32" t="s">
        <v>7465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1667</v>
      </c>
      <c r="B2303" s="32" t="s">
        <v>7466</v>
      </c>
      <c r="C2303" s="27" t="s">
        <v>6181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6152</v>
      </c>
      <c r="C2304" s="27" t="s">
        <v>1611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7065</v>
      </c>
      <c r="B2305" s="32" t="s">
        <v>6153</v>
      </c>
      <c r="C2305" s="27" t="s">
        <v>3030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6522</v>
      </c>
      <c r="B2306" s="32" t="s">
        <v>7536</v>
      </c>
      <c r="C2306" s="27" t="s">
        <v>4579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5921</v>
      </c>
      <c r="B2307" s="32" t="s">
        <v>7537</v>
      </c>
      <c r="C2307" s="27" t="s">
        <v>4904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7212</v>
      </c>
      <c r="B2308" s="32" t="s">
        <v>7538</v>
      </c>
      <c r="C2308" s="27" t="s">
        <v>2218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5051</v>
      </c>
      <c r="B2309" s="32" t="s">
        <v>7539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6858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7435</v>
      </c>
      <c r="B2311" s="32" t="s">
        <v>6859</v>
      </c>
      <c r="C2311" s="27" t="s">
        <v>4679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3929</v>
      </c>
      <c r="B2312" s="32" t="s">
        <v>6860</v>
      </c>
      <c r="C2312" s="27" t="s">
        <v>2607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6846</v>
      </c>
      <c r="B2313" s="32" t="s">
        <v>6861</v>
      </c>
      <c r="C2313" s="27" t="s">
        <v>3355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3356</v>
      </c>
      <c r="B2314" s="32" t="s">
        <v>3831</v>
      </c>
      <c r="C2314" s="33" t="s">
        <v>6554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5609</v>
      </c>
      <c r="B2315" s="32" t="s">
        <v>3832</v>
      </c>
      <c r="C2315" s="27" t="s">
        <v>8950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5761</v>
      </c>
      <c r="B2316" s="32" t="s">
        <v>3833</v>
      </c>
      <c r="C2316" s="27" t="s">
        <v>8082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7433</v>
      </c>
      <c r="B2317" s="32" t="s">
        <v>5267</v>
      </c>
      <c r="C2317" s="27" t="s">
        <v>8488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7311</v>
      </c>
      <c r="B2318" s="32" t="s">
        <v>6102</v>
      </c>
      <c r="C2318" s="27" t="s">
        <v>8489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6034</v>
      </c>
      <c r="C2319" s="27" t="s">
        <v>4531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1989</v>
      </c>
      <c r="B2320" s="32" t="s">
        <v>1905</v>
      </c>
      <c r="C2320" s="27" t="s">
        <v>3689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7634</v>
      </c>
      <c r="B2321" s="32" t="s">
        <v>1906</v>
      </c>
      <c r="C2321" s="27" t="s">
        <v>7431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4891</v>
      </c>
      <c r="C2322" s="27" t="s">
        <v>7432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2751</v>
      </c>
      <c r="B2323" s="32" t="s">
        <v>4892</v>
      </c>
      <c r="C2323" s="27" t="s">
        <v>8238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2295</v>
      </c>
      <c r="B2324" s="32" t="s">
        <v>4893</v>
      </c>
      <c r="C2324" s="27" t="s">
        <v>8239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8504</v>
      </c>
      <c r="B2325" s="32" t="s">
        <v>4894</v>
      </c>
      <c r="C2325" s="27" t="s">
        <v>2388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2994</v>
      </c>
      <c r="B2326" s="32" t="s">
        <v>4895</v>
      </c>
      <c r="C2326" s="27" t="s">
        <v>7251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3638</v>
      </c>
      <c r="B2327" s="32" t="s">
        <v>4896</v>
      </c>
      <c r="C2327" s="27" t="s">
        <v>4398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4897</v>
      </c>
      <c r="C2328" s="27" t="s">
        <v>2864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5660</v>
      </c>
      <c r="B2329" s="32" t="s">
        <v>4898</v>
      </c>
      <c r="C2329" s="27" t="s">
        <v>7728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4341</v>
      </c>
      <c r="B2330" s="32" t="s">
        <v>4899</v>
      </c>
      <c r="C2330" s="27" t="s">
        <v>2802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8970</v>
      </c>
      <c r="C2331" s="27" t="s">
        <v>2013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8430</v>
      </c>
      <c r="B2332" s="32" t="s">
        <v>8971</v>
      </c>
      <c r="C2332" s="27" t="s">
        <v>4115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7456</v>
      </c>
      <c r="B2333" s="32" t="s">
        <v>8972</v>
      </c>
      <c r="C2333" s="27" t="s">
        <v>5657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8493</v>
      </c>
      <c r="B2334" s="32" t="s">
        <v>4394</v>
      </c>
      <c r="C2334" s="27" t="s">
        <v>6131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6274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1760</v>
      </c>
      <c r="B2336" s="32" t="s">
        <v>283</v>
      </c>
      <c r="C2336" s="27" t="s">
        <v>3935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9001</v>
      </c>
      <c r="B2337" s="32" t="s">
        <v>284</v>
      </c>
      <c r="C2337" s="27" t="s">
        <v>4436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1667</v>
      </c>
      <c r="B2338" s="32" t="s">
        <v>2621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3657</v>
      </c>
      <c r="C2339" s="27" t="s">
        <v>6086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7065</v>
      </c>
      <c r="B2340" s="32" t="s">
        <v>9222</v>
      </c>
      <c r="C2340" s="27" t="s">
        <v>3281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6522</v>
      </c>
      <c r="B2341" s="32" t="s">
        <v>9223</v>
      </c>
      <c r="C2341" s="27" t="s">
        <v>3257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5921</v>
      </c>
      <c r="B2342" s="32" t="s">
        <v>9224</v>
      </c>
      <c r="C2342" s="27" t="s">
        <v>3258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7212</v>
      </c>
      <c r="B2343" s="32" t="s">
        <v>9225</v>
      </c>
      <c r="C2343" s="27" t="s">
        <v>6916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5051</v>
      </c>
      <c r="B2344" s="32" t="s">
        <v>9226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9227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7435</v>
      </c>
      <c r="B2346" s="32" t="s">
        <v>9228</v>
      </c>
      <c r="C2346" s="27" t="s">
        <v>3840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3929</v>
      </c>
      <c r="B2347" s="32" t="s">
        <v>9229</v>
      </c>
      <c r="C2347" s="27" t="s">
        <v>8172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6846</v>
      </c>
      <c r="B2348" s="32" t="s">
        <v>6776</v>
      </c>
      <c r="C2348" s="27" t="s">
        <v>1956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3884</v>
      </c>
      <c r="B2349" s="32" t="s">
        <v>7812</v>
      </c>
      <c r="C2349" s="33" t="s">
        <v>2924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1268234.75</v>
      </c>
      <c r="H2349" s="24">
        <f>H2350+H2385</f>
        <v>0</v>
      </c>
      <c r="I2349" s="75">
        <f>I2350+I2385</f>
        <v>1268234.75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5609</v>
      </c>
      <c r="B2350" s="32" t="s">
        <v>7814</v>
      </c>
      <c r="C2350" s="27" t="s">
        <v>8357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1144786.75</v>
      </c>
      <c r="H2350" s="28">
        <f>H2351+H2357+H2365+H2368+H2371+H2375+H2380</f>
        <v>0</v>
      </c>
      <c r="I2350" s="77">
        <f>I2351+I2357+I2365+I2368+I2371+I2375+I2380</f>
        <v>1144786.75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5761</v>
      </c>
      <c r="B2351" s="32" t="s">
        <v>7816</v>
      </c>
      <c r="C2351" s="27" t="s">
        <v>5918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514217.42</v>
      </c>
      <c r="H2351" s="28">
        <f>SUM(H2352:H2354)</f>
        <v>0</v>
      </c>
      <c r="I2351" s="77">
        <f>SUM(I2352:I2354)</f>
        <v>514217.42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7433</v>
      </c>
      <c r="B2352" s="32" t="s">
        <v>7818</v>
      </c>
      <c r="C2352" s="27" t="s">
        <v>3525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58">F2401</f>
        <v>0</v>
      </c>
      <c r="G2352" s="28">
        <f t="shared" si="58"/>
        <v>395500</v>
      </c>
      <c r="H2352" s="28">
        <f t="shared" si="58"/>
        <v>0</v>
      </c>
      <c r="I2352" s="77">
        <f t="shared" si="58"/>
        <v>395500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7311</v>
      </c>
      <c r="B2353" s="32" t="s">
        <v>7820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3947</v>
      </c>
      <c r="C2354" s="58" t="s">
        <v>4986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118717.42</v>
      </c>
      <c r="H2354" s="170">
        <f>H2355+H2356</f>
        <v>0</v>
      </c>
      <c r="I2354" s="173">
        <f>I2355+I2356</f>
        <v>118717.42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3949</v>
      </c>
      <c r="C2355" s="41" t="s">
        <v>5231</v>
      </c>
      <c r="D2355" s="43"/>
      <c r="E2355" s="360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4165</v>
      </c>
      <c r="B2356" s="32" t="s">
        <v>4230</v>
      </c>
      <c r="C2356" s="41" t="s">
        <v>5232</v>
      </c>
      <c r="D2356" s="43"/>
      <c r="E2356" s="360" t="e">
        <f>#REF!-#REF!</f>
        <v>#REF!</v>
      </c>
      <c r="F2356" s="167">
        <f t="shared" si="59"/>
        <v>0</v>
      </c>
      <c r="G2356" s="43">
        <f t="shared" si="59"/>
        <v>118717.42</v>
      </c>
      <c r="H2356" s="43">
        <f t="shared" si="59"/>
        <v>0</v>
      </c>
      <c r="I2356" s="168">
        <f t="shared" si="59"/>
        <v>118717.42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1989</v>
      </c>
      <c r="B2357" s="32" t="s">
        <v>4232</v>
      </c>
      <c r="C2357" s="27" t="s">
        <v>4987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629569.33000000007</v>
      </c>
      <c r="H2357" s="28">
        <f>SUM(H2358:H2364)</f>
        <v>0</v>
      </c>
      <c r="I2357" s="28">
        <f>SUM(I2358:I2364)</f>
        <v>629569.33000000007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7634</v>
      </c>
      <c r="B2358" s="32" t="s">
        <v>6705</v>
      </c>
      <c r="C2358" s="27" t="s">
        <v>4988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0">F2407</f>
        <v>0</v>
      </c>
      <c r="G2358" s="28">
        <f t="shared" si="60"/>
        <v>10648</v>
      </c>
      <c r="H2358" s="28">
        <f t="shared" si="60"/>
        <v>0</v>
      </c>
      <c r="I2358" s="77">
        <f t="shared" si="60"/>
        <v>10648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6707</v>
      </c>
      <c r="C2359" s="27" t="s">
        <v>3029</v>
      </c>
      <c r="D2359" s="28" t="e">
        <f>(#REF!+#REF!)-#REF!</f>
        <v>#REF!</v>
      </c>
      <c r="E2359" s="360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2751</v>
      </c>
      <c r="B2360" s="32" t="s">
        <v>6709</v>
      </c>
      <c r="C2360" s="27" t="s">
        <v>8173</v>
      </c>
      <c r="D2360" s="28" t="e">
        <f>(#REF!+#REF!)-#REF!</f>
        <v>#REF!</v>
      </c>
      <c r="E2360" s="360" t="e">
        <f>#REF!-#REF!</f>
        <v>#REF!</v>
      </c>
      <c r="F2360" s="76">
        <f t="shared" si="60"/>
        <v>0</v>
      </c>
      <c r="G2360" s="28">
        <f t="shared" si="60"/>
        <v>141174.35</v>
      </c>
      <c r="H2360" s="28">
        <f t="shared" si="60"/>
        <v>0</v>
      </c>
      <c r="I2360" s="77">
        <f t="shared" si="60"/>
        <v>141174.35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2176</v>
      </c>
      <c r="C2361" s="27" t="s">
        <v>4234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8504</v>
      </c>
      <c r="B2362" s="32" t="s">
        <v>2178</v>
      </c>
      <c r="C2362" s="27" t="s">
        <v>8083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1">F2414</f>
        <v>0</v>
      </c>
      <c r="G2362" s="28">
        <f t="shared" si="61"/>
        <v>406740.53</v>
      </c>
      <c r="H2362" s="28">
        <f t="shared" si="61"/>
        <v>0</v>
      </c>
      <c r="I2362" s="77">
        <f t="shared" si="61"/>
        <v>406740.53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2994</v>
      </c>
      <c r="B2363" s="32" t="s">
        <v>2180</v>
      </c>
      <c r="C2363" s="27" t="s">
        <v>7635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71006.450000000012</v>
      </c>
      <c r="H2363" s="28">
        <f t="shared" si="61"/>
        <v>0</v>
      </c>
      <c r="I2363" s="28">
        <f t="shared" si="61"/>
        <v>71006.450000000012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7484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3638</v>
      </c>
      <c r="B2365" s="32" t="s">
        <v>4875</v>
      </c>
      <c r="C2365" s="27" t="s">
        <v>9011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3136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5660</v>
      </c>
      <c r="B2367" s="32" t="s">
        <v>135</v>
      </c>
      <c r="C2367" s="27" t="s">
        <v>4670</v>
      </c>
      <c r="D2367" s="28" t="e">
        <f>(#REF!+#REF!)-#REF!</f>
        <v>#REF!</v>
      </c>
      <c r="E2367" s="360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4341</v>
      </c>
      <c r="B2368" s="32" t="s">
        <v>137</v>
      </c>
      <c r="C2368" s="27" t="s">
        <v>1975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1976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8430</v>
      </c>
      <c r="B2370" s="32" t="s">
        <v>2058</v>
      </c>
      <c r="C2370" s="27" t="s">
        <v>9134</v>
      </c>
      <c r="D2370" s="28" t="e">
        <f>(#REF!+#REF!)-#REF!</f>
        <v>#REF!</v>
      </c>
      <c r="E2370" s="360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7456</v>
      </c>
      <c r="B2371" s="32" t="s">
        <v>149</v>
      </c>
      <c r="C2371" s="27" t="s">
        <v>8794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8493</v>
      </c>
      <c r="B2372" s="32" t="s">
        <v>151</v>
      </c>
      <c r="C2372" s="27" t="s">
        <v>6650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8018</v>
      </c>
      <c r="C2373" s="27" t="s">
        <v>1973</v>
      </c>
      <c r="D2373" s="28" t="e">
        <f>(#REF!+#REF!)-#REF!</f>
        <v>#REF!</v>
      </c>
      <c r="E2373" s="360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1760</v>
      </c>
      <c r="B2374" s="32" t="s">
        <v>8020</v>
      </c>
      <c r="C2374" s="27" t="s">
        <v>1974</v>
      </c>
      <c r="D2374" s="28" t="e">
        <f>(#REF!+#REF!)-#REF!</f>
        <v>#REF!</v>
      </c>
      <c r="E2374" s="360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9001</v>
      </c>
      <c r="B2375" s="32" t="s">
        <v>645</v>
      </c>
      <c r="C2375" s="27" t="s">
        <v>6833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1667</v>
      </c>
      <c r="B2376" s="32" t="s">
        <v>647</v>
      </c>
      <c r="C2376" s="27" t="s">
        <v>7020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9060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7065</v>
      </c>
      <c r="B2378" s="32" t="s">
        <v>9062</v>
      </c>
      <c r="C2378" s="27" t="s">
        <v>5655</v>
      </c>
      <c r="D2378" s="28" t="e">
        <f>(#REF!+#REF!)-#REF!</f>
        <v>#REF!</v>
      </c>
      <c r="E2378" s="360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6227</v>
      </c>
      <c r="B2379" s="347"/>
      <c r="C2379" s="164" t="s">
        <v>4086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6522</v>
      </c>
      <c r="B2380" s="32" t="s">
        <v>5851</v>
      </c>
      <c r="C2380" s="27" t="s">
        <v>3321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1000</v>
      </c>
      <c r="H2380" s="28">
        <f>H2381+H2382+H2383+H2384</f>
        <v>0</v>
      </c>
      <c r="I2380" s="28">
        <f>I2381+I2382+I2383+I2384</f>
        <v>1000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5853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5855</v>
      </c>
      <c r="C2382" s="236" t="s">
        <v>635</v>
      </c>
      <c r="D2382" s="28"/>
      <c r="E2382" s="360" t="e">
        <f>#REF!-#REF!</f>
        <v>#REF!</v>
      </c>
      <c r="F2382" s="28">
        <f t="shared" ref="F2382:I2383" si="66">F2438</f>
        <v>0</v>
      </c>
      <c r="G2382" s="28">
        <f t="shared" si="66"/>
        <v>1000</v>
      </c>
      <c r="H2382" s="28">
        <f t="shared" si="66"/>
        <v>0</v>
      </c>
      <c r="I2382" s="28">
        <f t="shared" si="66"/>
        <v>1000</v>
      </c>
      <c r="J2382" s="94"/>
      <c r="K2382" s="317" t="e">
        <f>#REF!-#REF!</f>
        <v>#REF!</v>
      </c>
    </row>
    <row r="2383" spans="1:11" ht="22.5" hidden="1" customHeight="1">
      <c r="A2383" s="335" t="s">
        <v>5378</v>
      </c>
      <c r="B2383" s="32" t="s">
        <v>1886</v>
      </c>
      <c r="C2383" s="236" t="s">
        <v>636</v>
      </c>
      <c r="D2383" s="28"/>
      <c r="E2383" s="360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5347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5921</v>
      </c>
      <c r="B2385" s="32" t="s">
        <v>5349</v>
      </c>
      <c r="C2385" s="27" t="s">
        <v>1671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123448</v>
      </c>
      <c r="H2385" s="28">
        <f>SUM(H2386:H2389)</f>
        <v>0</v>
      </c>
      <c r="I2385" s="77">
        <f>SUM(I2386:I2389)</f>
        <v>123448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7212</v>
      </c>
      <c r="B2386" s="32" t="s">
        <v>5351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5051</v>
      </c>
      <c r="B2387" s="32" t="s">
        <v>2096</v>
      </c>
      <c r="C2387" s="27" t="s">
        <v>3327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8902</v>
      </c>
      <c r="C2388" s="27" t="s">
        <v>7300</v>
      </c>
      <c r="D2388" s="28" t="e">
        <f>(#REF!+#REF!)-#REF!</f>
        <v>#REF!</v>
      </c>
      <c r="E2388" s="360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7435</v>
      </c>
      <c r="B2389" s="32" t="s">
        <v>6938</v>
      </c>
      <c r="C2389" s="27" t="s">
        <v>9037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123448</v>
      </c>
      <c r="H2389" s="28">
        <f>H2390+H2391+H2393+H2394+H2395+H2392</f>
        <v>0</v>
      </c>
      <c r="I2389" s="28">
        <f>I2390+I2391+I2393+I2394+I2395+I2392</f>
        <v>123448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6012</v>
      </c>
      <c r="B2390" s="32" t="s">
        <v>8116</v>
      </c>
      <c r="C2390" s="236" t="s">
        <v>638</v>
      </c>
      <c r="D2390" s="28"/>
      <c r="E2390" s="360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6013</v>
      </c>
      <c r="B2391" s="32" t="s">
        <v>8118</v>
      </c>
      <c r="C2391" s="236" t="s">
        <v>639</v>
      </c>
      <c r="D2391" s="28"/>
      <c r="E2391" s="360" t="e">
        <f>#REF!-#REF!</f>
        <v>#REF!</v>
      </c>
      <c r="F2391" s="28">
        <f t="shared" si="68"/>
        <v>0</v>
      </c>
      <c r="G2391" s="28">
        <f t="shared" si="68"/>
        <v>100950</v>
      </c>
      <c r="H2391" s="28">
        <f t="shared" si="68"/>
        <v>0</v>
      </c>
      <c r="I2391" s="28">
        <f t="shared" si="68"/>
        <v>100950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17" t="e">
        <f>#REF!-#REF!</f>
        <v>#REF!</v>
      </c>
    </row>
    <row r="2393" spans="1:11" ht="33.75">
      <c r="A2393" s="337" t="s">
        <v>6014</v>
      </c>
      <c r="B2393" s="32" t="s">
        <v>5043</v>
      </c>
      <c r="C2393" s="236" t="s">
        <v>3569</v>
      </c>
      <c r="D2393" s="28"/>
      <c r="E2393" s="360" t="e">
        <f>#REF!-#REF!</f>
        <v>#REF!</v>
      </c>
      <c r="F2393" s="28">
        <f t="shared" si="68"/>
        <v>0</v>
      </c>
      <c r="G2393" s="28">
        <f t="shared" si="68"/>
        <v>22498</v>
      </c>
      <c r="H2393" s="28">
        <f t="shared" si="68"/>
        <v>0</v>
      </c>
      <c r="I2393" s="28">
        <f t="shared" si="68"/>
        <v>22498</v>
      </c>
      <c r="J2393" s="94"/>
      <c r="K2393" s="317" t="e">
        <f>#REF!-#REF!</f>
        <v>#REF!</v>
      </c>
    </row>
    <row r="2394" spans="1:11" ht="33.75" hidden="1" customHeight="1">
      <c r="A2394" s="339" t="s">
        <v>3570</v>
      </c>
      <c r="B2394" s="32" t="s">
        <v>6064</v>
      </c>
      <c r="C2394" s="236" t="s">
        <v>3571</v>
      </c>
      <c r="D2394" s="28"/>
      <c r="E2394" s="360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17" t="e">
        <f>#REF!-#REF!</f>
        <v>#REF!</v>
      </c>
    </row>
    <row r="2395" spans="1:11" ht="33.75" customHeight="1">
      <c r="A2395" s="337" t="s">
        <v>6015</v>
      </c>
      <c r="B2395" s="32" t="s">
        <v>6066</v>
      </c>
      <c r="C2395" s="236" t="s">
        <v>329</v>
      </c>
      <c r="D2395" s="28"/>
      <c r="E2395" s="360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3929</v>
      </c>
      <c r="B2396" s="32" t="s">
        <v>6068</v>
      </c>
      <c r="C2396" s="27" t="s">
        <v>3272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6846</v>
      </c>
      <c r="B2397" s="32" t="s">
        <v>6070</v>
      </c>
      <c r="C2397" s="27" t="s">
        <v>6417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6418</v>
      </c>
      <c r="B2398" s="32" t="s">
        <v>4106</v>
      </c>
      <c r="C2398" s="33" t="s">
        <v>6419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1268234.75</v>
      </c>
      <c r="H2398" s="24">
        <f>H2399+H2445</f>
        <v>0</v>
      </c>
      <c r="I2398" s="75">
        <f>I2399+I2445</f>
        <v>1268234.75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5609</v>
      </c>
      <c r="B2399" s="32" t="s">
        <v>1694</v>
      </c>
      <c r="C2399" s="27" t="s">
        <v>6789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1144786.75</v>
      </c>
      <c r="H2399" s="29">
        <f>H2400+H2406+H2421+H2424+H2428+H2434</f>
        <v>0</v>
      </c>
      <c r="I2399" s="29">
        <f>I2400+I2406+I2421+I2424+I2428+I2434</f>
        <v>1144786.75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5761</v>
      </c>
      <c r="B2400" s="32" t="s">
        <v>1696</v>
      </c>
      <c r="C2400" s="27" t="s">
        <v>6790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514217.42</v>
      </c>
      <c r="H2400" s="28">
        <f>H2401+H2402+H2405</f>
        <v>0</v>
      </c>
      <c r="I2400" s="28">
        <f>I2401+I2402+I2405</f>
        <v>514217.42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7433</v>
      </c>
      <c r="B2401" s="32" t="s">
        <v>1698</v>
      </c>
      <c r="C2401" s="27" t="s">
        <v>3554</v>
      </c>
      <c r="D2401" s="28" t="e">
        <f>(#REF!+#REF!)-#REF!</f>
        <v>#REF!</v>
      </c>
      <c r="E2401" s="360" t="e">
        <f>#REF!-#REF!</f>
        <v>#REF!</v>
      </c>
      <c r="F2401" s="78"/>
      <c r="G2401" s="78">
        <v>395500</v>
      </c>
      <c r="H2401" s="34"/>
      <c r="I2401" s="79">
        <v>395500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7311</v>
      </c>
      <c r="B2402" s="32" t="s">
        <v>1700</v>
      </c>
      <c r="C2402" s="27" t="s">
        <v>5361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6053</v>
      </c>
      <c r="C2403" s="58" t="s">
        <v>5233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6055</v>
      </c>
      <c r="C2404" s="41" t="s">
        <v>1439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4165</v>
      </c>
      <c r="B2405" s="32" t="s">
        <v>6057</v>
      </c>
      <c r="C2405" s="41" t="s">
        <v>1511</v>
      </c>
      <c r="D2405" s="43" t="e">
        <f>(#REF!+#REF!)-#REF!</f>
        <v>#REF!</v>
      </c>
      <c r="E2405" s="360" t="e">
        <f>#REF!-#REF!</f>
        <v>#REF!</v>
      </c>
      <c r="F2405" s="78"/>
      <c r="G2405" s="78">
        <v>118717.42</v>
      </c>
      <c r="H2405" s="34"/>
      <c r="I2405" s="79">
        <v>118717.42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1989</v>
      </c>
      <c r="B2406" s="32" t="s">
        <v>5917</v>
      </c>
      <c r="C2406" s="27" t="s">
        <v>3913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629569.33000000007</v>
      </c>
      <c r="H2406" s="28">
        <f>H2407+H2408+H2409+H2414+H2415</f>
        <v>0</v>
      </c>
      <c r="I2406" s="28">
        <f>I2407+I2408+I2409+I2414+I2415</f>
        <v>629569.33000000007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7634</v>
      </c>
      <c r="B2407" s="32" t="s">
        <v>811</v>
      </c>
      <c r="C2407" s="27" t="s">
        <v>5017</v>
      </c>
      <c r="D2407" s="28" t="e">
        <f>(#REF!+#REF!)-#REF!</f>
        <v>#REF!</v>
      </c>
      <c r="E2407" s="360" t="e">
        <f>#REF!-#REF!</f>
        <v>#REF!</v>
      </c>
      <c r="F2407" s="78"/>
      <c r="G2407" s="34">
        <v>10648</v>
      </c>
      <c r="H2407" s="34"/>
      <c r="I2407" s="79">
        <v>10648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4209</v>
      </c>
      <c r="C2408" s="27" t="s">
        <v>5018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2751</v>
      </c>
      <c r="B2409" s="32" t="s">
        <v>5106</v>
      </c>
      <c r="C2409" s="27" t="s">
        <v>8763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141174.35</v>
      </c>
      <c r="H2409" s="167">
        <f>H2410+H2411</f>
        <v>0</v>
      </c>
      <c r="I2409" s="167">
        <f>I2410+I2411</f>
        <v>141174.35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2751</v>
      </c>
      <c r="B2410" s="409" t="s">
        <v>5106</v>
      </c>
      <c r="C2410" s="298" t="s">
        <v>5019</v>
      </c>
      <c r="D2410" s="28"/>
      <c r="E2410" s="360"/>
      <c r="F2410" s="78"/>
      <c r="G2410" s="78">
        <v>92651.95</v>
      </c>
      <c r="H2410" s="34"/>
      <c r="I2410" s="79">
        <v>92651.95</v>
      </c>
      <c r="J2410" s="94"/>
      <c r="K2410" s="317"/>
    </row>
    <row r="2411" spans="1:11">
      <c r="A2411" s="25" t="s">
        <v>2751</v>
      </c>
      <c r="B2411" s="32" t="s">
        <v>5106</v>
      </c>
      <c r="C2411" s="27" t="s">
        <v>8764</v>
      </c>
      <c r="D2411" s="28"/>
      <c r="E2411" s="360"/>
      <c r="F2411" s="78"/>
      <c r="G2411" s="78">
        <v>48522.400000000001</v>
      </c>
      <c r="H2411" s="34"/>
      <c r="I2411" s="79">
        <v>48522.400000000001</v>
      </c>
      <c r="J2411" s="94"/>
      <c r="K2411" s="317"/>
    </row>
    <row r="2412" spans="1:11" ht="42.75" hidden="1" customHeight="1">
      <c r="A2412" s="330" t="s">
        <v>1086</v>
      </c>
      <c r="B2412" s="32" t="s">
        <v>5108</v>
      </c>
      <c r="C2412" s="41" t="s">
        <v>2692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8504</v>
      </c>
      <c r="B2413" s="32" t="s">
        <v>8302</v>
      </c>
      <c r="C2413" s="311" t="s">
        <v>7329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8504</v>
      </c>
      <c r="B2414" s="32" t="s">
        <v>8304</v>
      </c>
      <c r="C2414" s="27" t="s">
        <v>2834</v>
      </c>
      <c r="D2414" s="28" t="e">
        <f>(#REF!+#REF!)-#REF!</f>
        <v>#REF!</v>
      </c>
      <c r="E2414" s="360" t="e">
        <f>#REF!-#REF!</f>
        <v>#REF!</v>
      </c>
      <c r="F2414" s="78"/>
      <c r="G2414" s="78">
        <v>406740.53</v>
      </c>
      <c r="H2414" s="34"/>
      <c r="I2414" s="79">
        <v>406740.53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2994</v>
      </c>
      <c r="B2415" s="32" t="s">
        <v>7831</v>
      </c>
      <c r="C2415" s="410" t="s">
        <v>8761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71006.450000000012</v>
      </c>
      <c r="H2415" s="167">
        <f>H2416+H2417</f>
        <v>0</v>
      </c>
      <c r="I2415" s="167">
        <f>I2416+I2417</f>
        <v>71006.450000000012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2994</v>
      </c>
      <c r="B2416" s="32"/>
      <c r="C2416" s="410" t="s">
        <v>8762</v>
      </c>
      <c r="D2416" s="28"/>
      <c r="E2416" s="360"/>
      <c r="F2416" s="78"/>
      <c r="G2416" s="161">
        <v>19838.400000000001</v>
      </c>
      <c r="H2416" s="34"/>
      <c r="I2416" s="79">
        <v>19838.400000000001</v>
      </c>
      <c r="J2416" s="94"/>
      <c r="K2416" s="317"/>
    </row>
    <row r="2417" spans="1:11" ht="22.5" customHeight="1">
      <c r="A2417" s="25" t="s">
        <v>2994</v>
      </c>
      <c r="B2417" s="32" t="s">
        <v>330</v>
      </c>
      <c r="C2417" s="410" t="s">
        <v>2835</v>
      </c>
      <c r="D2417" s="28" t="e">
        <f>(#REF!+#REF!)-#REF!</f>
        <v>#REF!</v>
      </c>
      <c r="E2417" s="360" t="e">
        <f>#REF!-#REF!</f>
        <v>#REF!</v>
      </c>
      <c r="F2417" s="78"/>
      <c r="G2417" s="78">
        <v>51168.05</v>
      </c>
      <c r="H2417" s="34"/>
      <c r="I2417" s="79">
        <v>51168.05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4603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4605</v>
      </c>
      <c r="C2419" s="27" t="s">
        <v>7709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5660</v>
      </c>
      <c r="B2420" s="32" t="s">
        <v>2265</v>
      </c>
      <c r="C2420" s="27" t="s">
        <v>3296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4341</v>
      </c>
      <c r="B2421" s="32" t="s">
        <v>7832</v>
      </c>
      <c r="C2421" s="27" t="s">
        <v>9013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1830</v>
      </c>
      <c r="C2422" s="27" t="s">
        <v>7025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8430</v>
      </c>
      <c r="B2423" s="32" t="s">
        <v>4202</v>
      </c>
      <c r="C2423" s="27" t="s">
        <v>7026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7456</v>
      </c>
      <c r="B2424" s="32" t="s">
        <v>1554</v>
      </c>
      <c r="C2424" s="27" t="s">
        <v>6698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8493</v>
      </c>
      <c r="B2425" s="32" t="s">
        <v>3441</v>
      </c>
      <c r="C2425" s="36" t="s">
        <v>2419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5557</v>
      </c>
      <c r="C2426" s="27" t="s">
        <v>5274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1760</v>
      </c>
      <c r="B2427" s="32" t="s">
        <v>3121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9001</v>
      </c>
      <c r="B2428" s="32" t="s">
        <v>3123</v>
      </c>
      <c r="C2428" s="27" t="s">
        <v>2750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1667</v>
      </c>
      <c r="B2429" s="32" t="s">
        <v>1132</v>
      </c>
      <c r="C2429" s="27" t="s">
        <v>4252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7726</v>
      </c>
      <c r="C2430" s="27" t="s">
        <v>7386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7065</v>
      </c>
      <c r="B2431" s="32" t="s">
        <v>3382</v>
      </c>
      <c r="C2431" s="27" t="s">
        <v>1882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6227</v>
      </c>
      <c r="B2432" s="347"/>
      <c r="C2432" s="164" t="s">
        <v>4087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6227</v>
      </c>
      <c r="B2433" s="347"/>
      <c r="C2433" s="164" t="s">
        <v>4088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6522</v>
      </c>
      <c r="B2434" s="32" t="s">
        <v>3384</v>
      </c>
      <c r="C2434" s="41" t="s">
        <v>6326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1000</v>
      </c>
      <c r="H2434" s="43">
        <f>H2435+H2438+H2439+H2442</f>
        <v>0</v>
      </c>
      <c r="I2434" s="43">
        <f>I2435+I2438+I2439+I2442</f>
        <v>1000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5379</v>
      </c>
      <c r="B2436" s="32" t="s">
        <v>8200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8202</v>
      </c>
      <c r="C2437" s="236" t="s">
        <v>3888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8204</v>
      </c>
      <c r="C2438" s="236" t="s">
        <v>9177</v>
      </c>
      <c r="D2438" s="43"/>
      <c r="E2438" s="360" t="e">
        <f>#REF!-#REF!</f>
        <v>#REF!</v>
      </c>
      <c r="F2438" s="34"/>
      <c r="G2438" s="34">
        <v>1000</v>
      </c>
      <c r="H2438" s="34"/>
      <c r="I2438" s="34">
        <v>1000</v>
      </c>
      <c r="J2438" s="94"/>
      <c r="K2438" s="317" t="e">
        <f>#REF!-#REF!</f>
        <v>#REF!</v>
      </c>
    </row>
    <row r="2439" spans="1:11" s="92" customFormat="1" ht="22.5" customHeight="1">
      <c r="A2439" s="335" t="s">
        <v>5378</v>
      </c>
      <c r="B2439" s="32" t="s">
        <v>2826</v>
      </c>
      <c r="C2439" s="236" t="s">
        <v>7487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5378</v>
      </c>
      <c r="B2440" s="32" t="s">
        <v>628</v>
      </c>
      <c r="C2440" s="236" t="s">
        <v>7488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5378</v>
      </c>
      <c r="B2441" s="32" t="s">
        <v>3412</v>
      </c>
      <c r="C2441" s="236" t="s">
        <v>7822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6805</v>
      </c>
      <c r="C2442" s="236" t="s">
        <v>7823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6807</v>
      </c>
      <c r="C2443" s="236" t="s">
        <v>7824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6809</v>
      </c>
      <c r="C2444" s="236" t="s">
        <v>7825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5921</v>
      </c>
      <c r="B2445" s="32" t="s">
        <v>6811</v>
      </c>
      <c r="C2445" s="27" t="s">
        <v>3131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123448</v>
      </c>
      <c r="H2445" s="76">
        <f>SUM(H2446:H2449)</f>
        <v>0</v>
      </c>
      <c r="I2445" s="76">
        <f>SUM(I2446:I2449)</f>
        <v>123448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7212</v>
      </c>
      <c r="B2446" s="32" t="s">
        <v>2678</v>
      </c>
      <c r="C2446" s="27" t="s">
        <v>5004</v>
      </c>
      <c r="D2446" s="28" t="e">
        <f>(#REF!+#REF!)-#REF!</f>
        <v>#REF!</v>
      </c>
      <c r="E2446" s="360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7212</v>
      </c>
      <c r="B2447" s="32" t="s">
        <v>1779</v>
      </c>
      <c r="C2447" s="27" t="s">
        <v>2811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5524</v>
      </c>
      <c r="C2448" s="27" t="s">
        <v>9233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7435</v>
      </c>
      <c r="B2449" s="32" t="s">
        <v>6777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123448</v>
      </c>
      <c r="H2449" s="28">
        <f>SUM(H2450:H2455)</f>
        <v>0</v>
      </c>
      <c r="I2449" s="28">
        <f>SUM(I2450:I2455)</f>
        <v>123448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6012</v>
      </c>
      <c r="B2450" s="32" t="s">
        <v>8163</v>
      </c>
      <c r="C2450" s="236" t="s">
        <v>7826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6013</v>
      </c>
      <c r="B2451" s="32" t="s">
        <v>8165</v>
      </c>
      <c r="C2451" s="236" t="s">
        <v>7827</v>
      </c>
      <c r="D2451" s="28"/>
      <c r="E2451" s="360" t="e">
        <f>#REF!-#REF!</f>
        <v>#REF!</v>
      </c>
      <c r="F2451" s="78"/>
      <c r="G2451" s="34">
        <v>100950</v>
      </c>
      <c r="H2451" s="34"/>
      <c r="I2451" s="79">
        <v>100950</v>
      </c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6014</v>
      </c>
      <c r="B2453" s="32" t="s">
        <v>4276</v>
      </c>
      <c r="C2453" s="236" t="s">
        <v>7828</v>
      </c>
      <c r="D2453" s="28"/>
      <c r="E2453" s="360" t="e">
        <f>#REF!-#REF!</f>
        <v>#REF!</v>
      </c>
      <c r="F2453" s="78"/>
      <c r="G2453" s="34">
        <v>22498</v>
      </c>
      <c r="H2453" s="34"/>
      <c r="I2453" s="79">
        <v>22498</v>
      </c>
      <c r="J2453" s="94"/>
      <c r="K2453" s="317" t="e">
        <f>#REF!-#REF!</f>
        <v>#REF!</v>
      </c>
    </row>
    <row r="2454" spans="1:12" ht="33.75" customHeight="1">
      <c r="A2454" s="339" t="s">
        <v>3570</v>
      </c>
      <c r="B2454" s="32" t="s">
        <v>4278</v>
      </c>
      <c r="C2454" s="236" t="s">
        <v>7829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6015</v>
      </c>
      <c r="B2455" s="32" t="s">
        <v>4280</v>
      </c>
      <c r="C2455" s="236" t="s">
        <v>7830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3929</v>
      </c>
      <c r="B2456" s="26" t="s">
        <v>1830</v>
      </c>
      <c r="C2456" s="27" t="s">
        <v>1795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6846</v>
      </c>
      <c r="B2457" s="26" t="s">
        <v>4202</v>
      </c>
      <c r="C2457" s="27" t="s">
        <v>8765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5570</v>
      </c>
      <c r="B2458" s="26" t="s">
        <v>1554</v>
      </c>
      <c r="C2458" s="27" t="s">
        <v>3285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5609</v>
      </c>
      <c r="B2459" s="26" t="s">
        <v>3441</v>
      </c>
      <c r="C2459" s="27" t="s">
        <v>5799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5761</v>
      </c>
      <c r="B2460" s="26" t="s">
        <v>5557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7433</v>
      </c>
      <c r="B2461" s="26" t="s">
        <v>3121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7311</v>
      </c>
      <c r="B2462" s="26" t="s">
        <v>3123</v>
      </c>
      <c r="C2462" s="27" t="s">
        <v>7608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2645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1989</v>
      </c>
      <c r="B2464" s="26" t="s">
        <v>7726</v>
      </c>
      <c r="C2464" s="27" t="s">
        <v>4123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7634</v>
      </c>
      <c r="B2465" s="26" t="s">
        <v>3382</v>
      </c>
      <c r="C2465" s="27" t="s">
        <v>4723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3384</v>
      </c>
      <c r="C2466" s="27" t="s">
        <v>9135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2751</v>
      </c>
      <c r="B2467" s="26" t="s">
        <v>1165</v>
      </c>
      <c r="C2467" s="27" t="s">
        <v>4590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2295</v>
      </c>
      <c r="B2468" s="26" t="s">
        <v>8200</v>
      </c>
      <c r="C2468" s="27" t="s">
        <v>7458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8504</v>
      </c>
      <c r="B2469" s="26" t="s">
        <v>8202</v>
      </c>
      <c r="C2469" s="27" t="s">
        <v>7459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2994</v>
      </c>
      <c r="B2470" s="26" t="s">
        <v>8204</v>
      </c>
      <c r="C2470" s="27" t="s">
        <v>4412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3638</v>
      </c>
      <c r="B2471" s="26" t="s">
        <v>2826</v>
      </c>
      <c r="C2471" s="27" t="s">
        <v>2784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5660</v>
      </c>
      <c r="B2473" s="26" t="s">
        <v>3412</v>
      </c>
      <c r="C2473" s="27" t="s">
        <v>7410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4341</v>
      </c>
      <c r="B2474" s="26" t="s">
        <v>6805</v>
      </c>
      <c r="C2474" s="27" t="s">
        <v>8625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6807</v>
      </c>
      <c r="C2475" s="27" t="s">
        <v>4825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8430</v>
      </c>
      <c r="B2476" s="26" t="s">
        <v>6809</v>
      </c>
      <c r="C2476" s="27" t="s">
        <v>7521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7456</v>
      </c>
      <c r="B2477" s="26" t="s">
        <v>6811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8493</v>
      </c>
      <c r="B2478" s="26" t="s">
        <v>2678</v>
      </c>
      <c r="C2478" s="27" t="s">
        <v>2226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1779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1760</v>
      </c>
      <c r="B2480" s="26" t="s">
        <v>5524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9001</v>
      </c>
      <c r="B2481" s="26" t="s">
        <v>6777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1667</v>
      </c>
      <c r="B2482" s="26" t="s">
        <v>8163</v>
      </c>
      <c r="C2482" s="27" t="s">
        <v>1896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8165</v>
      </c>
      <c r="C2483" s="27" t="s">
        <v>6000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7065</v>
      </c>
      <c r="B2484" s="26" t="s">
        <v>4276</v>
      </c>
      <c r="C2484" s="27" t="s">
        <v>5720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6522</v>
      </c>
      <c r="B2485" s="26" t="s">
        <v>4278</v>
      </c>
      <c r="C2485" s="27" t="s">
        <v>2688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5921</v>
      </c>
      <c r="B2486" s="26" t="s">
        <v>4280</v>
      </c>
      <c r="C2486" s="27" t="s">
        <v>3019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7212</v>
      </c>
      <c r="B2487" s="26" t="s">
        <v>63</v>
      </c>
      <c r="C2487" s="27" t="s">
        <v>2270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5051</v>
      </c>
      <c r="B2488" s="26" t="s">
        <v>65</v>
      </c>
      <c r="C2488" s="27" t="s">
        <v>6694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7376</v>
      </c>
      <c r="C2489" s="27" t="s">
        <v>2995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7435</v>
      </c>
      <c r="B2490" s="26" t="s">
        <v>7705</v>
      </c>
      <c r="C2490" s="27" t="s">
        <v>3447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3929</v>
      </c>
      <c r="B2491" s="26" t="s">
        <v>4009</v>
      </c>
      <c r="C2491" s="27" t="s">
        <v>3552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6846</v>
      </c>
      <c r="B2492" s="26" t="s">
        <v>8107</v>
      </c>
      <c r="C2492" s="27" t="s">
        <v>2330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6870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5609</v>
      </c>
      <c r="B2494" s="26" t="s">
        <v>8114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5761</v>
      </c>
      <c r="B2495" s="26" t="s">
        <v>5576</v>
      </c>
      <c r="C2495" s="27" t="s">
        <v>7384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7433</v>
      </c>
      <c r="B2496" s="26" t="s">
        <v>6568</v>
      </c>
      <c r="C2496" s="27" t="s">
        <v>7385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7311</v>
      </c>
      <c r="B2497" s="26" t="s">
        <v>6570</v>
      </c>
      <c r="C2497" s="27" t="s">
        <v>1644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2663</v>
      </c>
      <c r="C2498" s="27" t="s">
        <v>1645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1989</v>
      </c>
      <c r="B2499" s="26" t="s">
        <v>2665</v>
      </c>
      <c r="C2499" s="27" t="s">
        <v>5884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7634</v>
      </c>
      <c r="B2500" s="26" t="s">
        <v>5845</v>
      </c>
      <c r="C2500" s="27" t="s">
        <v>5211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4705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2751</v>
      </c>
      <c r="B2502" s="26" t="s">
        <v>3511</v>
      </c>
      <c r="C2502" s="27" t="s">
        <v>4706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2295</v>
      </c>
      <c r="B2503" s="26" t="s">
        <v>3513</v>
      </c>
      <c r="C2503" s="27" t="s">
        <v>4707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8504</v>
      </c>
      <c r="B2504" s="26" t="s">
        <v>3515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2994</v>
      </c>
      <c r="B2505" s="26" t="s">
        <v>8209</v>
      </c>
      <c r="C2505" s="27" t="s">
        <v>4938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3638</v>
      </c>
      <c r="B2506" s="26" t="s">
        <v>8211</v>
      </c>
      <c r="C2506" s="27" t="s">
        <v>5346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2068</v>
      </c>
      <c r="C2507" s="27" t="s">
        <v>4395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5660</v>
      </c>
      <c r="B2508" s="26" t="s">
        <v>426</v>
      </c>
      <c r="C2508" s="27" t="s">
        <v>1775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4341</v>
      </c>
      <c r="B2509" s="26" t="s">
        <v>303</v>
      </c>
      <c r="C2509" s="27" t="s">
        <v>5934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7322</v>
      </c>
      <c r="C2510" s="27" t="s">
        <v>5935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8430</v>
      </c>
      <c r="B2511" s="26" t="s">
        <v>7324</v>
      </c>
      <c r="C2511" s="27" t="s">
        <v>7532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7456</v>
      </c>
      <c r="B2512" s="26" t="s">
        <v>297</v>
      </c>
      <c r="C2512" s="27" t="s">
        <v>8068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8493</v>
      </c>
      <c r="B2513" s="26" t="s">
        <v>7193</v>
      </c>
      <c r="C2513" s="27" t="s">
        <v>5302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9106</v>
      </c>
      <c r="C2514" s="27" t="s">
        <v>5303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1760</v>
      </c>
      <c r="B2515" s="26" t="s">
        <v>5981</v>
      </c>
      <c r="C2515" s="27" t="s">
        <v>3491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9001</v>
      </c>
      <c r="B2516" s="26" t="s">
        <v>3174</v>
      </c>
      <c r="C2516" s="27" t="s">
        <v>3469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1667</v>
      </c>
      <c r="B2517" s="26" t="s">
        <v>3176</v>
      </c>
      <c r="C2517" s="27" t="s">
        <v>7362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5861</v>
      </c>
      <c r="C2518" s="27" t="s">
        <v>5470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7065</v>
      </c>
      <c r="B2519" s="26" t="s">
        <v>7736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6522</v>
      </c>
      <c r="B2520" s="26" t="s">
        <v>7738</v>
      </c>
      <c r="C2520" s="27" t="s">
        <v>1847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5921</v>
      </c>
      <c r="B2521" s="26" t="s">
        <v>3368</v>
      </c>
      <c r="C2521" s="27" t="s">
        <v>3965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7212</v>
      </c>
      <c r="B2522" s="26" t="s">
        <v>3370</v>
      </c>
      <c r="C2522" s="27" t="s">
        <v>3966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5051</v>
      </c>
      <c r="B2523" s="26" t="s">
        <v>3573</v>
      </c>
      <c r="C2523" s="27" t="s">
        <v>3967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9173</v>
      </c>
      <c r="C2524" s="27" t="s">
        <v>3639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7435</v>
      </c>
      <c r="B2525" s="26" t="s">
        <v>9175</v>
      </c>
      <c r="C2525" s="27" t="s">
        <v>2638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3929</v>
      </c>
      <c r="B2526" s="26" t="s">
        <v>8949</v>
      </c>
      <c r="C2526" s="27" t="s">
        <v>2639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6846</v>
      </c>
      <c r="B2527" s="26" t="s">
        <v>2830</v>
      </c>
      <c r="C2527" s="27" t="s">
        <v>8640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2093</v>
      </c>
      <c r="B2528" s="378" t="s">
        <v>9025</v>
      </c>
      <c r="C2528" s="95" t="s">
        <v>1673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5609</v>
      </c>
      <c r="B2529" s="378" t="s">
        <v>5014</v>
      </c>
      <c r="C2529" s="27" t="s">
        <v>2331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5761</v>
      </c>
      <c r="B2530" s="378" t="s">
        <v>5016</v>
      </c>
      <c r="C2530" s="27" t="s">
        <v>1944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7433</v>
      </c>
      <c r="B2531" s="378" t="s">
        <v>4523</v>
      </c>
      <c r="C2531" s="27" t="s">
        <v>1945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7311</v>
      </c>
      <c r="B2532" s="378" t="s">
        <v>5805</v>
      </c>
      <c r="C2532" s="27" t="s">
        <v>8157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5807</v>
      </c>
      <c r="C2533" s="27" t="s">
        <v>7552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1989</v>
      </c>
      <c r="B2534" s="378" t="s">
        <v>5809</v>
      </c>
      <c r="C2534" s="27" t="s">
        <v>5969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7634</v>
      </c>
      <c r="B2535" s="378" t="s">
        <v>3137</v>
      </c>
      <c r="C2535" s="27" t="s">
        <v>5970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3184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2751</v>
      </c>
      <c r="B2537" s="378" t="s">
        <v>8951</v>
      </c>
      <c r="C2537" s="27" t="s">
        <v>5192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2295</v>
      </c>
      <c r="B2538" s="378" t="s">
        <v>8953</v>
      </c>
      <c r="C2538" s="27" t="s">
        <v>7603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8504</v>
      </c>
      <c r="B2539" s="378" t="s">
        <v>1306</v>
      </c>
      <c r="C2539" s="27" t="s">
        <v>8930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2994</v>
      </c>
      <c r="B2540" s="378" t="s">
        <v>3863</v>
      </c>
      <c r="C2540" s="27" t="s">
        <v>4158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3638</v>
      </c>
      <c r="B2541" s="378" t="s">
        <v>5862</v>
      </c>
      <c r="C2541" s="27" t="s">
        <v>1650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5864</v>
      </c>
      <c r="C2542" s="27" t="s">
        <v>3376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5660</v>
      </c>
      <c r="B2543" s="378" t="s">
        <v>5866</v>
      </c>
      <c r="C2543" s="27" t="s">
        <v>3377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4341</v>
      </c>
      <c r="B2544" s="378" t="s">
        <v>2241</v>
      </c>
      <c r="C2544" s="27" t="s">
        <v>2973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2415</v>
      </c>
      <c r="C2545" s="27" t="s">
        <v>6733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8430</v>
      </c>
      <c r="B2546" s="378" t="s">
        <v>2417</v>
      </c>
      <c r="C2546" s="27" t="s">
        <v>3601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7456</v>
      </c>
      <c r="B2547" s="378" t="s">
        <v>8921</v>
      </c>
      <c r="C2547" s="27" t="s">
        <v>6536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8493</v>
      </c>
      <c r="B2548" s="378" t="s">
        <v>8923</v>
      </c>
      <c r="C2548" s="27" t="s">
        <v>5671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8925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1760</v>
      </c>
      <c r="B2550" s="378" t="s">
        <v>1952</v>
      </c>
      <c r="C2550" s="27" t="s">
        <v>3148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9001</v>
      </c>
      <c r="B2551" s="378" t="s">
        <v>3458</v>
      </c>
      <c r="C2551" s="27" t="s">
        <v>3149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1667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2394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7065</v>
      </c>
      <c r="B2554" s="378" t="s">
        <v>7753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6522</v>
      </c>
      <c r="B2555" s="378" t="s">
        <v>8617</v>
      </c>
      <c r="C2555" s="27" t="s">
        <v>4011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5921</v>
      </c>
      <c r="B2556" s="378" t="s">
        <v>8642</v>
      </c>
      <c r="C2556" s="27" t="s">
        <v>5452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7212</v>
      </c>
      <c r="B2557" s="378" t="s">
        <v>7295</v>
      </c>
      <c r="C2557" s="27" t="s">
        <v>4157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5051</v>
      </c>
      <c r="B2558" s="26" t="s">
        <v>3603</v>
      </c>
      <c r="C2558" s="27" t="s">
        <v>8098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3605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7435</v>
      </c>
      <c r="B2560" s="26" t="s">
        <v>3607</v>
      </c>
      <c r="C2560" s="27" t="s">
        <v>5549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3929</v>
      </c>
      <c r="B2561" s="26" t="s">
        <v>8195</v>
      </c>
      <c r="C2561" s="27" t="s">
        <v>8262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6846</v>
      </c>
      <c r="B2562" s="26" t="s">
        <v>8197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3021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5609</v>
      </c>
      <c r="B2564" s="26" t="s">
        <v>3022</v>
      </c>
      <c r="C2564" s="27" t="s">
        <v>8409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5761</v>
      </c>
      <c r="B2565" s="26" t="s">
        <v>3023</v>
      </c>
      <c r="C2565" s="27" t="s">
        <v>8410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7433</v>
      </c>
      <c r="B2566" s="26" t="s">
        <v>3024</v>
      </c>
      <c r="C2566" s="27" t="s">
        <v>1612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7311</v>
      </c>
      <c r="B2567" s="26" t="s">
        <v>3025</v>
      </c>
      <c r="C2567" s="27" t="s">
        <v>8553</v>
      </c>
      <c r="D2567" s="28" t="e">
        <f>(#REF!+#REF!)-#REF!</f>
        <v>#REF!</v>
      </c>
      <c r="E2567" s="360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2302</v>
      </c>
      <c r="D2568" s="28" t="e">
        <f>(#REF!+#REF!)-#REF!</f>
        <v>#REF!</v>
      </c>
      <c r="E2568" s="360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1989</v>
      </c>
      <c r="B2569" s="26" t="s">
        <v>3086</v>
      </c>
      <c r="C2569" s="27" t="s">
        <v>8069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7634</v>
      </c>
      <c r="B2570" s="26" t="s">
        <v>3109</v>
      </c>
      <c r="C2570" s="27" t="s">
        <v>5804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3110</v>
      </c>
      <c r="C2571" s="27" t="s">
        <v>3774</v>
      </c>
      <c r="D2571" s="28" t="e">
        <f>(#REF!+#REF!)-#REF!</f>
        <v>#REF!</v>
      </c>
      <c r="E2571" s="360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2751</v>
      </c>
      <c r="B2572" s="26" t="s">
        <v>3111</v>
      </c>
      <c r="C2572" s="27" t="s">
        <v>5029</v>
      </c>
      <c r="D2572" s="28" t="e">
        <f>(#REF!+#REF!)-#REF!</f>
        <v>#REF!</v>
      </c>
      <c r="E2572" s="360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2295</v>
      </c>
      <c r="B2573" s="26" t="s">
        <v>5942</v>
      </c>
      <c r="C2573" s="27" t="s">
        <v>9126</v>
      </c>
      <c r="D2573" s="28" t="e">
        <f>(#REF!+#REF!)-#REF!</f>
        <v>#REF!</v>
      </c>
      <c r="E2573" s="360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8504</v>
      </c>
      <c r="B2574" s="26" t="s">
        <v>5943</v>
      </c>
      <c r="C2574" s="27" t="s">
        <v>9127</v>
      </c>
      <c r="D2574" s="28" t="e">
        <f>(#REF!+#REF!)-#REF!</f>
        <v>#REF!</v>
      </c>
      <c r="E2574" s="360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2994</v>
      </c>
      <c r="B2575" s="26" t="s">
        <v>1227</v>
      </c>
      <c r="C2575" s="27" t="s">
        <v>8279</v>
      </c>
      <c r="D2575" s="28" t="e">
        <f>(#REF!+#REF!)-#REF!</f>
        <v>#REF!</v>
      </c>
      <c r="E2575" s="360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3638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5660</v>
      </c>
      <c r="B2578" s="26" t="s">
        <v>7180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4341</v>
      </c>
      <c r="B2579" s="26" t="s">
        <v>953</v>
      </c>
      <c r="C2579" s="27" t="s">
        <v>9048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9049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8430</v>
      </c>
      <c r="B2581" s="26" t="s">
        <v>4453</v>
      </c>
      <c r="C2581" s="27" t="s">
        <v>8542</v>
      </c>
      <c r="D2581" s="28" t="e">
        <f>(#REF!+#REF!)-#REF!</f>
        <v>#REF!</v>
      </c>
      <c r="E2581" s="360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7456</v>
      </c>
      <c r="B2582" s="26" t="s">
        <v>3666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8493</v>
      </c>
      <c r="B2583" s="26" t="s">
        <v>3667</v>
      </c>
      <c r="C2583" s="27" t="s">
        <v>7924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7713</v>
      </c>
      <c r="C2584" s="27" t="s">
        <v>9131</v>
      </c>
      <c r="D2584" s="28" t="e">
        <f>(#REF!+#REF!)-#REF!</f>
        <v>#REF!</v>
      </c>
      <c r="E2584" s="360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1760</v>
      </c>
      <c r="B2585" s="26" t="s">
        <v>7714</v>
      </c>
      <c r="C2585" s="27" t="s">
        <v>7437</v>
      </c>
      <c r="D2585" s="28" t="e">
        <f>(#REF!+#REF!)-#REF!</f>
        <v>#REF!</v>
      </c>
      <c r="E2585" s="360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9001</v>
      </c>
      <c r="B2586" s="26" t="s">
        <v>6154</v>
      </c>
      <c r="C2586" s="27" t="s">
        <v>4712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1667</v>
      </c>
      <c r="B2587" s="26" t="s">
        <v>6155</v>
      </c>
      <c r="C2587" s="27" t="s">
        <v>9077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6156</v>
      </c>
      <c r="C2588" s="27" t="s">
        <v>3112</v>
      </c>
      <c r="D2588" s="28" t="e">
        <f>(#REF!+#REF!)-#REF!</f>
        <v>#REF!</v>
      </c>
      <c r="E2588" s="360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7065</v>
      </c>
      <c r="B2589" s="26" t="s">
        <v>6157</v>
      </c>
      <c r="C2589" s="27" t="s">
        <v>2867</v>
      </c>
      <c r="D2589" s="28" t="e">
        <f>(#REF!+#REF!)-#REF!</f>
        <v>#REF!</v>
      </c>
      <c r="E2589" s="360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6522</v>
      </c>
      <c r="B2590" s="26" t="s">
        <v>6158</v>
      </c>
      <c r="C2590" s="27" t="s">
        <v>3401</v>
      </c>
      <c r="D2590" s="28" t="e">
        <f>(#REF!+#REF!)-#REF!</f>
        <v>#REF!</v>
      </c>
      <c r="E2590" s="360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5921</v>
      </c>
      <c r="B2591" s="26" t="s">
        <v>6159</v>
      </c>
      <c r="C2591" s="27" t="s">
        <v>3402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7212</v>
      </c>
      <c r="B2592" s="26" t="s">
        <v>6160</v>
      </c>
      <c r="C2592" s="27" t="s">
        <v>2137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5051</v>
      </c>
      <c r="B2593" s="26" t="s">
        <v>6381</v>
      </c>
      <c r="C2593" s="27" t="s">
        <v>8600</v>
      </c>
      <c r="D2593" s="28" t="e">
        <f>(#REF!+#REF!)-#REF!</f>
        <v>#REF!</v>
      </c>
      <c r="E2593" s="360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7840</v>
      </c>
      <c r="C2594" s="27" t="s">
        <v>8601</v>
      </c>
      <c r="D2594" s="28" t="e">
        <f>(#REF!+#REF!)-#REF!</f>
        <v>#REF!</v>
      </c>
      <c r="E2594" s="360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7435</v>
      </c>
      <c r="B2595" s="26" t="s">
        <v>7841</v>
      </c>
      <c r="C2595" s="27" t="s">
        <v>5999</v>
      </c>
      <c r="D2595" s="28" t="e">
        <f>(#REF!+#REF!)-#REF!</f>
        <v>#REF!</v>
      </c>
      <c r="E2595" s="360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3929</v>
      </c>
      <c r="B2596" s="26" t="s">
        <v>2472</v>
      </c>
      <c r="C2596" s="27" t="s">
        <v>2579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6846</v>
      </c>
      <c r="B2597" s="26" t="s">
        <v>2473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5771</v>
      </c>
      <c r="B2598" s="26" t="s">
        <v>2474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5609</v>
      </c>
      <c r="B2599" s="26" t="s">
        <v>2475</v>
      </c>
      <c r="C2599" s="27" t="s">
        <v>8042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5761</v>
      </c>
      <c r="B2600" s="26" t="s">
        <v>313</v>
      </c>
      <c r="C2600" s="27" t="s">
        <v>2874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7433</v>
      </c>
      <c r="B2601" s="26" t="s">
        <v>314</v>
      </c>
      <c r="C2601" s="27" t="s">
        <v>8945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7311</v>
      </c>
      <c r="B2602" s="26" t="s">
        <v>496</v>
      </c>
      <c r="C2602" s="27" t="s">
        <v>8946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3879</v>
      </c>
      <c r="C2603" s="27" t="s">
        <v>7722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1989</v>
      </c>
      <c r="B2604" s="26" t="s">
        <v>2083</v>
      </c>
      <c r="C2604" s="27" t="s">
        <v>3005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7634</v>
      </c>
      <c r="B2605" s="26" t="s">
        <v>2084</v>
      </c>
      <c r="C2605" s="27" t="s">
        <v>2961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2085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2751</v>
      </c>
      <c r="B2607" s="26" t="s">
        <v>158</v>
      </c>
      <c r="C2607" s="27" t="s">
        <v>8770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2295</v>
      </c>
      <c r="B2608" s="26" t="s">
        <v>159</v>
      </c>
      <c r="C2608" s="27" t="s">
        <v>8215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8504</v>
      </c>
      <c r="B2609" s="26" t="s">
        <v>160</v>
      </c>
      <c r="C2609" s="27" t="s">
        <v>8859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2994</v>
      </c>
      <c r="B2610" s="26" t="s">
        <v>161</v>
      </c>
      <c r="C2610" s="27" t="s">
        <v>6580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3638</v>
      </c>
      <c r="B2611" s="26" t="s">
        <v>162</v>
      </c>
      <c r="C2611" s="27" t="s">
        <v>4108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6831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5660</v>
      </c>
      <c r="B2613" s="26" t="s">
        <v>2014</v>
      </c>
      <c r="C2613" s="27" t="s">
        <v>4480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4341</v>
      </c>
      <c r="B2614" s="26" t="s">
        <v>2015</v>
      </c>
      <c r="C2614" s="27" t="s">
        <v>8680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6236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8430</v>
      </c>
      <c r="B2616" s="26" t="s">
        <v>6237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7456</v>
      </c>
      <c r="B2617" s="26" t="s">
        <v>6988</v>
      </c>
      <c r="C2617" s="27" t="s">
        <v>4386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8493</v>
      </c>
      <c r="B2618" s="26" t="s">
        <v>6989</v>
      </c>
      <c r="C2618" s="27" t="s">
        <v>4793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4612</v>
      </c>
      <c r="C2619" s="27" t="s">
        <v>4794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1760</v>
      </c>
      <c r="B2620" s="26" t="s">
        <v>4613</v>
      </c>
      <c r="C2620" s="27" t="s">
        <v>6207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9001</v>
      </c>
      <c r="B2621" s="26" t="s">
        <v>7696</v>
      </c>
      <c r="C2621" s="27" t="s">
        <v>6104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1667</v>
      </c>
      <c r="B2622" s="26" t="s">
        <v>6115</v>
      </c>
      <c r="C2622" s="27" t="s">
        <v>6757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2003</v>
      </c>
      <c r="C2623" s="27" t="s">
        <v>6758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7065</v>
      </c>
      <c r="B2624" s="26" t="s">
        <v>2004</v>
      </c>
      <c r="C2624" s="27" t="s">
        <v>5959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6522</v>
      </c>
      <c r="B2625" s="26" t="s">
        <v>4750</v>
      </c>
      <c r="C2625" s="27" t="s">
        <v>6250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5921</v>
      </c>
      <c r="B2626" s="26" t="s">
        <v>4751</v>
      </c>
      <c r="C2626" s="27" t="s">
        <v>6163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7212</v>
      </c>
      <c r="B2627" s="26" t="s">
        <v>4752</v>
      </c>
      <c r="C2627" s="27" t="s">
        <v>6750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5051</v>
      </c>
      <c r="B2628" s="26" t="s">
        <v>4753</v>
      </c>
      <c r="C2628" s="27" t="s">
        <v>3578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4737</v>
      </c>
      <c r="C2629" s="27" t="s">
        <v>5997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7435</v>
      </c>
      <c r="B2630" s="26" t="s">
        <v>4980</v>
      </c>
      <c r="C2630" s="27" t="s">
        <v>1808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3929</v>
      </c>
      <c r="B2631" s="26" t="s">
        <v>9088</v>
      </c>
      <c r="C2631" s="27" t="s">
        <v>1809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6846</v>
      </c>
      <c r="B2632" s="26" t="s">
        <v>9089</v>
      </c>
      <c r="C2632" s="27" t="s">
        <v>3971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3972</v>
      </c>
      <c r="B2633" s="26" t="s">
        <v>9090</v>
      </c>
      <c r="C2633" s="27" t="s">
        <v>3804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5609</v>
      </c>
      <c r="B2634" s="26" t="s">
        <v>9091</v>
      </c>
      <c r="C2634" s="27" t="s">
        <v>3805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5761</v>
      </c>
      <c r="B2635" s="26" t="s">
        <v>6825</v>
      </c>
      <c r="C2635" s="27" t="s">
        <v>8143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7433</v>
      </c>
      <c r="B2636" s="26" t="s">
        <v>6826</v>
      </c>
      <c r="C2636" s="27" t="s">
        <v>5797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7311</v>
      </c>
      <c r="B2637" s="26" t="s">
        <v>6827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6828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1989</v>
      </c>
      <c r="B2639" s="26" t="s">
        <v>3559</v>
      </c>
      <c r="C2639" s="27" t="s">
        <v>4856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7634</v>
      </c>
      <c r="B2640" s="26" t="s">
        <v>3560</v>
      </c>
      <c r="C2640" s="27" t="s">
        <v>8905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3561</v>
      </c>
      <c r="C2641" s="27" t="s">
        <v>8906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2751</v>
      </c>
      <c r="B2642" s="26" t="s">
        <v>3562</v>
      </c>
      <c r="C2642" s="27" t="s">
        <v>2566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2295</v>
      </c>
      <c r="B2643" s="26" t="s">
        <v>3563</v>
      </c>
      <c r="C2643" s="27" t="s">
        <v>3518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8504</v>
      </c>
      <c r="B2644" s="26" t="s">
        <v>3564</v>
      </c>
      <c r="C2644" s="27" t="s">
        <v>4413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2994</v>
      </c>
      <c r="B2645" s="26" t="s">
        <v>633</v>
      </c>
      <c r="C2645" s="27" t="s">
        <v>7809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3638</v>
      </c>
      <c r="B2646" s="26" t="s">
        <v>2543</v>
      </c>
      <c r="C2646" s="27" t="s">
        <v>3451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2544</v>
      </c>
      <c r="C2647" s="27" t="s">
        <v>3452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5660</v>
      </c>
      <c r="B2648" s="26" t="s">
        <v>2545</v>
      </c>
      <c r="C2648" s="27" t="s">
        <v>3453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4341</v>
      </c>
      <c r="B2649" s="26" t="s">
        <v>2546</v>
      </c>
      <c r="C2649" s="27" t="s">
        <v>1458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5121</v>
      </c>
      <c r="C2650" s="27" t="s">
        <v>1501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8430</v>
      </c>
      <c r="B2651" s="26" t="s">
        <v>7051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7456</v>
      </c>
      <c r="B2652" s="26" t="s">
        <v>7052</v>
      </c>
      <c r="C2652" s="27" t="s">
        <v>9132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8493</v>
      </c>
      <c r="B2653" s="26" t="s">
        <v>7053</v>
      </c>
      <c r="C2653" s="27" t="s">
        <v>7399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7054</v>
      </c>
      <c r="C2654" s="27" t="s">
        <v>1771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1760</v>
      </c>
      <c r="B2655" s="26" t="s">
        <v>7055</v>
      </c>
      <c r="C2655" s="27" t="s">
        <v>4545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9001</v>
      </c>
      <c r="B2656" s="26" t="s">
        <v>4757</v>
      </c>
      <c r="C2656" s="27" t="s">
        <v>3168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1667</v>
      </c>
      <c r="B2657" s="26" t="s">
        <v>4600</v>
      </c>
      <c r="C2657" s="27" t="s">
        <v>6170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4601</v>
      </c>
      <c r="C2658" s="27" t="s">
        <v>5369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7065</v>
      </c>
      <c r="B2659" s="26" t="s">
        <v>3362</v>
      </c>
      <c r="C2659" s="27" t="s">
        <v>5966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6522</v>
      </c>
      <c r="B2660" s="26" t="s">
        <v>5110</v>
      </c>
      <c r="C2660" s="27" t="s">
        <v>3598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5921</v>
      </c>
      <c r="B2661" s="26" t="s">
        <v>8595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7212</v>
      </c>
      <c r="B2662" s="26" t="s">
        <v>8596</v>
      </c>
      <c r="C2662" s="27" t="s">
        <v>2595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5051</v>
      </c>
      <c r="B2663" s="26" t="s">
        <v>8597</v>
      </c>
      <c r="C2663" s="27" t="s">
        <v>8022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4714</v>
      </c>
      <c r="C2664" s="27" t="s">
        <v>4094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7435</v>
      </c>
      <c r="B2665" s="26" t="s">
        <v>4787</v>
      </c>
      <c r="C2665" s="27" t="s">
        <v>4095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3929</v>
      </c>
      <c r="B2666" s="26" t="s">
        <v>4788</v>
      </c>
      <c r="C2666" s="27" t="s">
        <v>4965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6846</v>
      </c>
      <c r="B2667" s="26" t="s">
        <v>4789</v>
      </c>
      <c r="C2667" s="27" t="s">
        <v>6445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5343</v>
      </c>
      <c r="B2668" s="26" t="s">
        <v>4790</v>
      </c>
      <c r="C2668" s="27" t="s">
        <v>7498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5609</v>
      </c>
      <c r="B2669" s="26" t="s">
        <v>4791</v>
      </c>
      <c r="C2669" s="27" t="s">
        <v>6116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5761</v>
      </c>
      <c r="B2670" s="26" t="s">
        <v>4792</v>
      </c>
      <c r="C2670" s="27" t="s">
        <v>5810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7433</v>
      </c>
      <c r="B2671" s="26" t="s">
        <v>4806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7311</v>
      </c>
      <c r="B2672" s="26" t="s">
        <v>5536</v>
      </c>
      <c r="C2672" s="27" t="s">
        <v>6428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7084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1989</v>
      </c>
      <c r="B2674" s="26" t="s">
        <v>1293</v>
      </c>
      <c r="C2674" s="27" t="s">
        <v>6904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7634</v>
      </c>
      <c r="B2675" s="26" t="s">
        <v>6078</v>
      </c>
      <c r="C2675" s="27" t="s">
        <v>8533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6079</v>
      </c>
      <c r="C2676" s="27" t="s">
        <v>5094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2751</v>
      </c>
      <c r="B2677" s="26" t="s">
        <v>6080</v>
      </c>
      <c r="C2677" s="27" t="s">
        <v>6196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2295</v>
      </c>
      <c r="B2678" s="26" t="s">
        <v>2952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8504</v>
      </c>
      <c r="B2679" s="26" t="s">
        <v>2953</v>
      </c>
      <c r="C2679" s="27" t="s">
        <v>6443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2994</v>
      </c>
      <c r="B2680" s="26" t="s">
        <v>2954</v>
      </c>
      <c r="C2680" s="27" t="s">
        <v>6444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3638</v>
      </c>
      <c r="B2681" s="26" t="s">
        <v>6177</v>
      </c>
      <c r="C2681" s="27" t="s">
        <v>2283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6178</v>
      </c>
      <c r="C2682" s="27" t="s">
        <v>5129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5660</v>
      </c>
      <c r="B2683" s="26" t="s">
        <v>6179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4341</v>
      </c>
      <c r="B2684" s="26" t="s">
        <v>1512</v>
      </c>
      <c r="C2684" s="27" t="s">
        <v>6637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3531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8430</v>
      </c>
      <c r="B2686" s="26" t="s">
        <v>4189</v>
      </c>
      <c r="C2686" s="27" t="s">
        <v>3532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7456</v>
      </c>
      <c r="B2687" s="26" t="s">
        <v>7023</v>
      </c>
      <c r="C2687" s="27" t="s">
        <v>7614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8493</v>
      </c>
      <c r="B2688" s="26" t="s">
        <v>7024</v>
      </c>
      <c r="C2688" s="27" t="s">
        <v>8656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7901</v>
      </c>
      <c r="C2689" s="27" t="s">
        <v>2636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1760</v>
      </c>
      <c r="B2690" s="26" t="s">
        <v>4922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9001</v>
      </c>
      <c r="B2691" s="26" t="s">
        <v>2770</v>
      </c>
      <c r="C2691" s="27" t="s">
        <v>6555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1667</v>
      </c>
      <c r="B2692" s="26" t="s">
        <v>1577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4128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7065</v>
      </c>
      <c r="B2694" s="26" t="s">
        <v>4036</v>
      </c>
      <c r="C2694" s="27" t="s">
        <v>6928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6522</v>
      </c>
      <c r="B2695" s="26" t="s">
        <v>573</v>
      </c>
      <c r="C2695" s="27" t="s">
        <v>5505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5921</v>
      </c>
      <c r="B2696" s="26" t="s">
        <v>574</v>
      </c>
      <c r="C2696" s="27" t="s">
        <v>5506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7212</v>
      </c>
      <c r="B2697" s="26" t="s">
        <v>8606</v>
      </c>
      <c r="C2697" s="27" t="s">
        <v>2547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5051</v>
      </c>
      <c r="B2698" s="26" t="s">
        <v>8607</v>
      </c>
      <c r="C2698" s="27" t="s">
        <v>5066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8812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7435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3929</v>
      </c>
      <c r="B2701" s="26" t="s">
        <v>1202</v>
      </c>
      <c r="C2701" s="27" t="s">
        <v>7083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6846</v>
      </c>
      <c r="B2702" s="26" t="s">
        <v>3330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8841</v>
      </c>
      <c r="B2703" s="26" t="s">
        <v>1484</v>
      </c>
      <c r="C2703" s="27" t="s">
        <v>4180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5609</v>
      </c>
      <c r="B2704" s="26" t="s">
        <v>1485</v>
      </c>
      <c r="C2704" s="27" t="s">
        <v>5002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5761</v>
      </c>
      <c r="B2705" s="26" t="s">
        <v>1486</v>
      </c>
      <c r="C2705" s="27" t="s">
        <v>7050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7433</v>
      </c>
      <c r="B2706" s="26" t="s">
        <v>1487</v>
      </c>
      <c r="C2706" s="27" t="s">
        <v>2527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7311</v>
      </c>
      <c r="B2707" s="26" t="s">
        <v>1986</v>
      </c>
      <c r="C2707" s="27" t="s">
        <v>2801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1987</v>
      </c>
      <c r="C2708" s="27" t="s">
        <v>3818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1989</v>
      </c>
      <c r="B2709" s="26" t="s">
        <v>1988</v>
      </c>
      <c r="C2709" s="27" t="s">
        <v>9095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7634</v>
      </c>
      <c r="B2710" s="26" t="s">
        <v>8132</v>
      </c>
      <c r="C2710" s="27" t="s">
        <v>4317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6190</v>
      </c>
      <c r="C2711" s="27" t="s">
        <v>3199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2751</v>
      </c>
      <c r="B2712" s="26" t="s">
        <v>6191</v>
      </c>
      <c r="C2712" s="27" t="s">
        <v>3200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2295</v>
      </c>
      <c r="B2713" s="26" t="s">
        <v>6192</v>
      </c>
      <c r="C2713" s="27" t="s">
        <v>7149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8504</v>
      </c>
      <c r="B2714" s="26" t="s">
        <v>6193</v>
      </c>
      <c r="C2714" s="27" t="s">
        <v>2026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2994</v>
      </c>
      <c r="B2715" s="26" t="s">
        <v>6194</v>
      </c>
      <c r="C2715" s="27" t="s">
        <v>6390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3638</v>
      </c>
      <c r="B2716" s="26" t="s">
        <v>6195</v>
      </c>
      <c r="C2716" s="27" t="s">
        <v>5662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4537</v>
      </c>
      <c r="C2717" s="27" t="s">
        <v>5663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5660</v>
      </c>
      <c r="B2718" s="26" t="s">
        <v>7511</v>
      </c>
      <c r="C2718" s="27" t="s">
        <v>2713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4341</v>
      </c>
      <c r="B2719" s="26" t="s">
        <v>474</v>
      </c>
      <c r="C2719" s="27" t="s">
        <v>2714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1914</v>
      </c>
      <c r="C2720" s="27" t="s">
        <v>2427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8430</v>
      </c>
      <c r="B2721" s="26" t="s">
        <v>1915</v>
      </c>
      <c r="C2721" s="27" t="s">
        <v>5165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7456</v>
      </c>
      <c r="B2722" s="26" t="s">
        <v>1916</v>
      </c>
      <c r="C2722" s="27" t="s">
        <v>2509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8493</v>
      </c>
      <c r="B2723" s="26" t="s">
        <v>1917</v>
      </c>
      <c r="C2723" s="27" t="s">
        <v>7501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1918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1760</v>
      </c>
      <c r="B2725" s="26" t="s">
        <v>1919</v>
      </c>
      <c r="C2725" s="27" t="s">
        <v>3665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9001</v>
      </c>
      <c r="B2726" s="26" t="s">
        <v>5384</v>
      </c>
      <c r="C2726" s="27" t="s">
        <v>3539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1667</v>
      </c>
      <c r="B2727" s="26" t="s">
        <v>5385</v>
      </c>
      <c r="C2727" s="27" t="s">
        <v>7599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5386</v>
      </c>
      <c r="C2728" s="27" t="s">
        <v>7600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7065</v>
      </c>
      <c r="B2729" s="26" t="s">
        <v>5623</v>
      </c>
      <c r="C2729" s="27" t="s">
        <v>4392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6522</v>
      </c>
      <c r="B2730" s="26" t="s">
        <v>5624</v>
      </c>
      <c r="C2730" s="27" t="s">
        <v>8521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5921</v>
      </c>
      <c r="B2731" s="26" t="s">
        <v>5625</v>
      </c>
      <c r="C2731" s="27" t="s">
        <v>9252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7212</v>
      </c>
      <c r="B2732" s="26" t="s">
        <v>7129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5051</v>
      </c>
      <c r="B2733" s="26" t="s">
        <v>7130</v>
      </c>
      <c r="C2733" s="27" t="s">
        <v>5288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7435</v>
      </c>
      <c r="B2735" s="26" t="s">
        <v>1836</v>
      </c>
      <c r="C2735" s="27" t="s">
        <v>3802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3929</v>
      </c>
      <c r="B2736" s="26" t="s">
        <v>1837</v>
      </c>
      <c r="C2736" s="27" t="s">
        <v>4406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6846</v>
      </c>
      <c r="B2737" s="26" t="s">
        <v>5104</v>
      </c>
      <c r="C2737" s="27" t="s">
        <v>2119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3825</v>
      </c>
      <c r="B2738" s="26" t="s">
        <v>3073</v>
      </c>
      <c r="C2738" s="27" t="s">
        <v>3826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5609</v>
      </c>
      <c r="B2739" s="26" t="s">
        <v>8000</v>
      </c>
      <c r="C2739" s="27" t="s">
        <v>3827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5761</v>
      </c>
      <c r="B2740" s="26" t="s">
        <v>8001</v>
      </c>
      <c r="C2740" s="27" t="s">
        <v>3828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7433</v>
      </c>
      <c r="B2741" s="26" t="s">
        <v>8002</v>
      </c>
      <c r="C2741" s="27" t="s">
        <v>8433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7311</v>
      </c>
      <c r="B2742" s="26" t="s">
        <v>9032</v>
      </c>
      <c r="C2742" s="27" t="s">
        <v>4887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9033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1989</v>
      </c>
      <c r="B2744" s="26" t="s">
        <v>7615</v>
      </c>
      <c r="C2744" s="27" t="s">
        <v>2737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7634</v>
      </c>
      <c r="B2745" s="26" t="s">
        <v>7616</v>
      </c>
      <c r="C2745" s="27" t="s">
        <v>2738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7617</v>
      </c>
      <c r="C2746" s="27" t="s">
        <v>2533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2751</v>
      </c>
      <c r="B2747" s="26" t="s">
        <v>3887</v>
      </c>
      <c r="C2747" s="27" t="s">
        <v>6556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2295</v>
      </c>
      <c r="B2748" s="26" t="s">
        <v>3009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8504</v>
      </c>
      <c r="B2749" s="26" t="s">
        <v>3010</v>
      </c>
      <c r="C2749" s="27" t="s">
        <v>5464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2994</v>
      </c>
      <c r="B2750" s="26" t="s">
        <v>3011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3638</v>
      </c>
      <c r="B2751" s="26" t="s">
        <v>5982</v>
      </c>
      <c r="C2751" s="27" t="s">
        <v>6842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5983</v>
      </c>
      <c r="C2752" s="27" t="s">
        <v>8782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5660</v>
      </c>
      <c r="B2753" s="26" t="s">
        <v>3712</v>
      </c>
      <c r="C2753" s="27" t="s">
        <v>8783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4341</v>
      </c>
      <c r="B2754" s="26" t="s">
        <v>3713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4832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8430</v>
      </c>
      <c r="B2756" s="26" t="s">
        <v>7520</v>
      </c>
      <c r="C2756" s="27" t="s">
        <v>8306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7456</v>
      </c>
      <c r="B2757" s="26" t="s">
        <v>50</v>
      </c>
      <c r="C2757" s="27" t="s">
        <v>2198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8493</v>
      </c>
      <c r="B2758" s="26" t="s">
        <v>51</v>
      </c>
      <c r="C2758" s="27" t="s">
        <v>7339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5177</v>
      </c>
      <c r="C2759" s="27" t="s">
        <v>8941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1760</v>
      </c>
      <c r="B2760" s="26" t="s">
        <v>5178</v>
      </c>
      <c r="C2760" s="27" t="s">
        <v>2507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9001</v>
      </c>
      <c r="B2761" s="26" t="s">
        <v>5179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1667</v>
      </c>
      <c r="B2762" s="26" t="s">
        <v>5180</v>
      </c>
      <c r="C2762" s="27" t="s">
        <v>5579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6120</v>
      </c>
      <c r="C2763" s="27" t="s">
        <v>5580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7065</v>
      </c>
      <c r="B2764" s="26" t="s">
        <v>6121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6522</v>
      </c>
      <c r="B2765" s="26" t="s">
        <v>6122</v>
      </c>
      <c r="C2765" s="27" t="s">
        <v>7873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5921</v>
      </c>
      <c r="B2766" s="26" t="s">
        <v>5027</v>
      </c>
      <c r="C2766" s="27" t="s">
        <v>7874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7212</v>
      </c>
      <c r="B2767" s="26" t="s">
        <v>6235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5051</v>
      </c>
      <c r="B2768" s="26" t="s">
        <v>4835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7155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7435</v>
      </c>
      <c r="B2770" s="26" t="s">
        <v>7156</v>
      </c>
      <c r="C2770" s="27" t="s">
        <v>7391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3929</v>
      </c>
      <c r="B2771" s="26" t="s">
        <v>7157</v>
      </c>
      <c r="C2771" s="27" t="s">
        <v>7392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6846</v>
      </c>
      <c r="B2772" s="26" t="s">
        <v>7158</v>
      </c>
      <c r="C2772" s="27" t="s">
        <v>7393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2996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5609</v>
      </c>
      <c r="B2774" s="26" t="s">
        <v>8413</v>
      </c>
      <c r="C2774" s="27" t="s">
        <v>2441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5761</v>
      </c>
      <c r="B2775" s="26" t="s">
        <v>8414</v>
      </c>
      <c r="C2775" s="27" t="s">
        <v>6566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7433</v>
      </c>
      <c r="B2776" s="26" t="s">
        <v>8415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7311</v>
      </c>
      <c r="B2777" s="26" t="s">
        <v>8416</v>
      </c>
      <c r="C2777" s="27" t="s">
        <v>7856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8147</v>
      </c>
      <c r="C2778" s="27" t="s">
        <v>9253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1989</v>
      </c>
      <c r="B2779" s="26" t="s">
        <v>3392</v>
      </c>
      <c r="C2779" s="27" t="s">
        <v>3875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7634</v>
      </c>
      <c r="B2780" s="26" t="s">
        <v>3393</v>
      </c>
      <c r="C2780" s="27" t="s">
        <v>8744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3394</v>
      </c>
      <c r="C2781" s="27" t="s">
        <v>8745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2751</v>
      </c>
      <c r="B2782" s="26" t="s">
        <v>3395</v>
      </c>
      <c r="C2782" s="27" t="s">
        <v>6920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2295</v>
      </c>
      <c r="B2783" s="26" t="s">
        <v>8374</v>
      </c>
      <c r="C2783" s="27" t="s">
        <v>2478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8504</v>
      </c>
      <c r="B2784" s="26" t="s">
        <v>6712</v>
      </c>
      <c r="C2784" s="27" t="s">
        <v>3859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2994</v>
      </c>
      <c r="B2785" s="26" t="s">
        <v>5480</v>
      </c>
      <c r="C2785" s="27" t="s">
        <v>3860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3638</v>
      </c>
      <c r="B2786" s="26" t="s">
        <v>5481</v>
      </c>
      <c r="C2786" s="27" t="s">
        <v>2204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5482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5660</v>
      </c>
      <c r="B2788" s="26" t="s">
        <v>5483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4341</v>
      </c>
      <c r="B2789" s="26" t="s">
        <v>5484</v>
      </c>
      <c r="C2789" s="27" t="s">
        <v>7154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5485</v>
      </c>
      <c r="C2790" s="27" t="s">
        <v>1502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8430</v>
      </c>
      <c r="B2791" s="26" t="s">
        <v>5486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7456</v>
      </c>
      <c r="B2792" s="26" t="s">
        <v>5487</v>
      </c>
      <c r="C2792" s="27" t="s">
        <v>3695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8493</v>
      </c>
      <c r="B2793" s="26" t="s">
        <v>5488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7745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1760</v>
      </c>
      <c r="B2795" s="26" t="s">
        <v>240</v>
      </c>
      <c r="C2795" s="27" t="s">
        <v>7746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9001</v>
      </c>
      <c r="B2796" s="26" t="s">
        <v>241</v>
      </c>
      <c r="C2796" s="27" t="s">
        <v>7747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1667</v>
      </c>
      <c r="B2797" s="26" t="s">
        <v>242</v>
      </c>
      <c r="C2797" s="27" t="s">
        <v>8858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7065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6522</v>
      </c>
      <c r="B2800" s="26" t="s">
        <v>1854</v>
      </c>
      <c r="C2800" s="27" t="s">
        <v>7100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5921</v>
      </c>
      <c r="B2801" s="26" t="s">
        <v>8881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7212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5051</v>
      </c>
      <c r="B2803" s="26" t="s">
        <v>905</v>
      </c>
      <c r="C2803" s="27" t="s">
        <v>2393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2997</v>
      </c>
      <c r="C2804" s="27" t="s">
        <v>5242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7435</v>
      </c>
      <c r="B2805" s="26" t="s">
        <v>2998</v>
      </c>
      <c r="C2805" s="27" t="s">
        <v>9187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3929</v>
      </c>
      <c r="B2806" s="26" t="s">
        <v>7858</v>
      </c>
      <c r="C2806" s="27" t="s">
        <v>1567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6846</v>
      </c>
      <c r="B2807" s="26" t="s">
        <v>3623</v>
      </c>
      <c r="C2807" s="27" t="s">
        <v>8142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3624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5609</v>
      </c>
      <c r="B2809" s="26" t="s">
        <v>3625</v>
      </c>
      <c r="C2809" s="27" t="s">
        <v>2778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5761</v>
      </c>
      <c r="B2810" s="26" t="s">
        <v>3626</v>
      </c>
      <c r="C2810" s="27" t="s">
        <v>5389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7433</v>
      </c>
      <c r="B2811" s="26" t="s">
        <v>3627</v>
      </c>
      <c r="C2811" s="27" t="s">
        <v>2349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7311</v>
      </c>
      <c r="B2812" s="26" t="s">
        <v>2839</v>
      </c>
      <c r="C2812" s="27" t="s">
        <v>5006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2840</v>
      </c>
      <c r="C2813" s="27" t="s">
        <v>5198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1989</v>
      </c>
      <c r="B2814" s="26" t="s">
        <v>2841</v>
      </c>
      <c r="C2814" s="27" t="s">
        <v>7549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7634</v>
      </c>
      <c r="B2815" s="26" t="s">
        <v>2842</v>
      </c>
      <c r="C2815" s="27" t="s">
        <v>5268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6759</v>
      </c>
      <c r="C2816" s="27" t="s">
        <v>1649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2751</v>
      </c>
      <c r="B2817" s="26" t="s">
        <v>6301</v>
      </c>
      <c r="C2817" s="27" t="s">
        <v>7001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2295</v>
      </c>
      <c r="B2818" s="26" t="s">
        <v>2601</v>
      </c>
      <c r="C2818" s="27" t="s">
        <v>2959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8504</v>
      </c>
      <c r="B2819" s="26" t="s">
        <v>417</v>
      </c>
      <c r="C2819" s="27" t="s">
        <v>7400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2994</v>
      </c>
      <c r="B2820" s="26" t="s">
        <v>418</v>
      </c>
      <c r="C2820" s="27" t="s">
        <v>5763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3638</v>
      </c>
      <c r="B2821" s="26" t="s">
        <v>419</v>
      </c>
      <c r="C2821" s="27" t="s">
        <v>8650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8651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5660</v>
      </c>
      <c r="B2823" s="26" t="s">
        <v>421</v>
      </c>
      <c r="C2823" s="27" t="s">
        <v>1732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4341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8430</v>
      </c>
      <c r="B2826" s="26" t="s">
        <v>3718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7456</v>
      </c>
      <c r="B2827" s="26" t="s">
        <v>3719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8493</v>
      </c>
      <c r="B2828" s="26" t="s">
        <v>3519</v>
      </c>
      <c r="C2828" s="27" t="s">
        <v>6452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7664</v>
      </c>
      <c r="C2829" s="27" t="s">
        <v>4262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1760</v>
      </c>
      <c r="B2830" s="26" t="s">
        <v>7665</v>
      </c>
      <c r="C2830" s="27" t="s">
        <v>7926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9001</v>
      </c>
      <c r="B2831" s="26" t="s">
        <v>7500</v>
      </c>
      <c r="C2831" s="27" t="s">
        <v>2732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1667</v>
      </c>
      <c r="B2832" s="26" t="s">
        <v>4563</v>
      </c>
      <c r="C2832" s="27" t="s">
        <v>2733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5743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7065</v>
      </c>
      <c r="B2834" s="26" t="s">
        <v>1036</v>
      </c>
      <c r="C2834" s="27" t="s">
        <v>5568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6522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5921</v>
      </c>
      <c r="B2836" s="26" t="s">
        <v>1038</v>
      </c>
      <c r="C2836" s="27" t="s">
        <v>3048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7212</v>
      </c>
      <c r="B2837" s="26" t="s">
        <v>6036</v>
      </c>
      <c r="C2837" s="27" t="s">
        <v>3049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5051</v>
      </c>
      <c r="B2838" s="26" t="s">
        <v>6037</v>
      </c>
      <c r="C2838" s="27" t="s">
        <v>1946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8687</v>
      </c>
      <c r="C2839" s="27" t="s">
        <v>5509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7435</v>
      </c>
      <c r="B2840" s="26" t="s">
        <v>3232</v>
      </c>
      <c r="C2840" s="27" t="s">
        <v>3064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3929</v>
      </c>
      <c r="B2841" s="26" t="s">
        <v>3233</v>
      </c>
      <c r="C2841" s="27" t="s">
        <v>8240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6846</v>
      </c>
      <c r="B2842" s="26" t="s">
        <v>3234</v>
      </c>
      <c r="C2842" s="27" t="s">
        <v>9142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9143</v>
      </c>
      <c r="B2843" s="26" t="s">
        <v>3235</v>
      </c>
      <c r="C2843" s="27" t="s">
        <v>9144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5609</v>
      </c>
      <c r="B2844" s="26" t="s">
        <v>3236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5761</v>
      </c>
      <c r="B2845" s="26" t="s">
        <v>3456</v>
      </c>
      <c r="C2845" s="27" t="s">
        <v>8832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7433</v>
      </c>
      <c r="B2846" s="26" t="s">
        <v>2513</v>
      </c>
      <c r="C2846" s="27" t="s">
        <v>9052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7311</v>
      </c>
      <c r="B2847" s="26" t="s">
        <v>2514</v>
      </c>
      <c r="C2847" s="27" t="s">
        <v>9053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2515</v>
      </c>
      <c r="C2848" s="27" t="s">
        <v>1824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1989</v>
      </c>
      <c r="B2849" s="26" t="s">
        <v>2516</v>
      </c>
      <c r="C2849" s="27" t="s">
        <v>9092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7634</v>
      </c>
      <c r="B2850" s="26" t="s">
        <v>2517</v>
      </c>
      <c r="C2850" s="27" t="s">
        <v>9093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2518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2751</v>
      </c>
      <c r="B2852" s="26" t="s">
        <v>2519</v>
      </c>
      <c r="C2852" s="27" t="s">
        <v>5020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2295</v>
      </c>
      <c r="B2853" s="26" t="s">
        <v>2520</v>
      </c>
      <c r="C2853" s="27" t="s">
        <v>8166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8504</v>
      </c>
      <c r="B2854" s="26" t="s">
        <v>8472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2994</v>
      </c>
      <c r="B2855" s="26" t="s">
        <v>8473</v>
      </c>
      <c r="C2855" s="27" t="s">
        <v>3075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3638</v>
      </c>
      <c r="B2856" s="26" t="s">
        <v>1626</v>
      </c>
      <c r="C2856" s="27" t="s">
        <v>3076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1627</v>
      </c>
      <c r="C2857" s="27" t="s">
        <v>2894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5660</v>
      </c>
      <c r="B2858" s="26" t="s">
        <v>1628</v>
      </c>
      <c r="C2858" s="27" t="s">
        <v>7131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4341</v>
      </c>
      <c r="B2859" s="26" t="s">
        <v>2376</v>
      </c>
      <c r="C2859" s="27" t="s">
        <v>2975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2377</v>
      </c>
      <c r="C2860" s="27" t="s">
        <v>4456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8430</v>
      </c>
      <c r="B2861" s="26" t="s">
        <v>680</v>
      </c>
      <c r="C2861" s="27" t="s">
        <v>7201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7456</v>
      </c>
      <c r="B2862" s="26" t="s">
        <v>5127</v>
      </c>
      <c r="C2862" s="27" t="s">
        <v>1776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8493</v>
      </c>
      <c r="B2863" s="26" t="s">
        <v>3982</v>
      </c>
      <c r="C2863" s="27" t="s">
        <v>5667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2958</v>
      </c>
      <c r="C2864" s="27" t="s">
        <v>4225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1760</v>
      </c>
      <c r="B2865" s="26" t="s">
        <v>8697</v>
      </c>
      <c r="C2865" s="27" t="s">
        <v>4226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9001</v>
      </c>
      <c r="B2866" s="26" t="s">
        <v>8698</v>
      </c>
      <c r="C2866" s="27" t="s">
        <v>4266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1667</v>
      </c>
      <c r="B2867" s="26" t="s">
        <v>8699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8700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7065</v>
      </c>
      <c r="B2869" s="26" t="s">
        <v>8701</v>
      </c>
      <c r="C2869" s="27" t="s">
        <v>6636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6522</v>
      </c>
      <c r="B2870" s="26" t="s">
        <v>8702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5921</v>
      </c>
      <c r="B2871" s="26" t="s">
        <v>8703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7212</v>
      </c>
      <c r="B2872" s="26" t="s">
        <v>8028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5051</v>
      </c>
      <c r="B2873" s="26" t="s">
        <v>8029</v>
      </c>
      <c r="C2873" s="27" t="s">
        <v>7332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8030</v>
      </c>
      <c r="C2874" s="27" t="s">
        <v>9103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7435</v>
      </c>
      <c r="B2875" s="26" t="s">
        <v>8031</v>
      </c>
      <c r="C2875" s="27" t="s">
        <v>3403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3929</v>
      </c>
      <c r="B2876" s="26" t="s">
        <v>8032</v>
      </c>
      <c r="C2876" s="27" t="s">
        <v>3404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6846</v>
      </c>
      <c r="B2877" s="26" t="s">
        <v>9087</v>
      </c>
      <c r="C2877" s="27" t="s">
        <v>9005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1728</v>
      </c>
      <c r="B2878" s="26" t="s">
        <v>3610</v>
      </c>
      <c r="C2878" s="27" t="s">
        <v>4838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5609</v>
      </c>
      <c r="B2879" s="26" t="s">
        <v>3611</v>
      </c>
      <c r="C2879" s="27" t="s">
        <v>7658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5761</v>
      </c>
      <c r="B2880" s="26" t="s">
        <v>4823</v>
      </c>
      <c r="C2880" s="27" t="s">
        <v>7918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7433</v>
      </c>
      <c r="B2881" s="26" t="s">
        <v>8459</v>
      </c>
      <c r="C2881" s="27" t="s">
        <v>4796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7311</v>
      </c>
      <c r="B2882" s="26" t="s">
        <v>1332</v>
      </c>
      <c r="C2882" s="27" t="s">
        <v>7033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2351</v>
      </c>
      <c r="C2883" s="27" t="s">
        <v>7034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1989</v>
      </c>
      <c r="B2884" s="26" t="s">
        <v>2352</v>
      </c>
      <c r="C2884" s="27" t="s">
        <v>7035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7634</v>
      </c>
      <c r="B2885" s="26" t="s">
        <v>1500</v>
      </c>
      <c r="C2885" s="27" t="s">
        <v>6848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8253</v>
      </c>
      <c r="C2886" s="27" t="s">
        <v>3792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2751</v>
      </c>
      <c r="B2887" s="26" t="s">
        <v>8254</v>
      </c>
      <c r="C2887" s="27" t="s">
        <v>3793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2295</v>
      </c>
      <c r="B2888" s="26" t="s">
        <v>3549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8504</v>
      </c>
      <c r="B2889" s="26" t="s">
        <v>3550</v>
      </c>
      <c r="C2889" s="27" t="s">
        <v>2524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2994</v>
      </c>
      <c r="B2890" s="26" t="s">
        <v>2133</v>
      </c>
      <c r="C2890" s="27" t="s">
        <v>2525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3638</v>
      </c>
      <c r="B2891" s="26" t="s">
        <v>2134</v>
      </c>
      <c r="C2891" s="27" t="s">
        <v>7271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8959</v>
      </c>
      <c r="C2892" s="27" t="s">
        <v>2795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5660</v>
      </c>
      <c r="B2893" s="26" t="s">
        <v>760</v>
      </c>
      <c r="C2893" s="27" t="s">
        <v>5895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4341</v>
      </c>
      <c r="B2894" s="26" t="s">
        <v>761</v>
      </c>
      <c r="C2894" s="27" t="s">
        <v>5896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6835</v>
      </c>
      <c r="C2895" s="27" t="s">
        <v>5649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8430</v>
      </c>
      <c r="B2896" s="26" t="s">
        <v>8169</v>
      </c>
      <c r="C2896" s="27" t="s">
        <v>8375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7456</v>
      </c>
      <c r="B2897" s="26" t="s">
        <v>8743</v>
      </c>
      <c r="C2897" s="27" t="s">
        <v>9205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8493</v>
      </c>
      <c r="B2898" s="26" t="s">
        <v>2531</v>
      </c>
      <c r="C2898" s="27" t="s">
        <v>9206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8060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1760</v>
      </c>
      <c r="B2900" s="26" t="s">
        <v>8712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9001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1667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3096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7065</v>
      </c>
      <c r="B2904" s="26" t="s">
        <v>263</v>
      </c>
      <c r="C2904" s="27" t="s">
        <v>5383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6522</v>
      </c>
      <c r="B2905" s="26" t="s">
        <v>264</v>
      </c>
      <c r="C2905" s="27" t="s">
        <v>4886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5921</v>
      </c>
      <c r="B2906" s="26" t="s">
        <v>5164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7212</v>
      </c>
      <c r="B2907" s="26" t="s">
        <v>6307</v>
      </c>
      <c r="C2907" s="27" t="s">
        <v>8490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5051</v>
      </c>
      <c r="B2908" s="26" t="s">
        <v>6308</v>
      </c>
      <c r="C2908" s="27" t="s">
        <v>4092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6309</v>
      </c>
      <c r="C2909" s="27" t="s">
        <v>6256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7435</v>
      </c>
      <c r="B2910" s="26" t="s">
        <v>2312</v>
      </c>
      <c r="C2910" s="27" t="s">
        <v>4325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3929</v>
      </c>
      <c r="B2911" s="26" t="s">
        <v>8138</v>
      </c>
      <c r="C2911" s="27" t="s">
        <v>7508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6846</v>
      </c>
      <c r="B2912" s="26" t="s">
        <v>8139</v>
      </c>
      <c r="C2912" s="27" t="s">
        <v>2382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8140</v>
      </c>
      <c r="C2913" s="33" t="s">
        <v>1680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166733.46</v>
      </c>
      <c r="H2913" s="24">
        <f>H2914+H2941</f>
        <v>0</v>
      </c>
      <c r="I2913" s="75">
        <f>I2914+I2941</f>
        <v>166733.46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5609</v>
      </c>
      <c r="B2914" s="32" t="s">
        <v>8141</v>
      </c>
      <c r="C2914" s="27" t="s">
        <v>6864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166733.46</v>
      </c>
      <c r="H2914" s="28">
        <f>H2915+H2919+H2926+H2929+H2932+H2936+H2940</f>
        <v>0</v>
      </c>
      <c r="I2914" s="77">
        <f>I2915+I2919+I2926+I2929+I2932+I2936+I2940</f>
        <v>166733.46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5761</v>
      </c>
      <c r="B2915" s="32" t="s">
        <v>523</v>
      </c>
      <c r="C2915" s="27" t="s">
        <v>4944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7433</v>
      </c>
      <c r="B2916" s="32" t="s">
        <v>524</v>
      </c>
      <c r="C2916" s="27" t="s">
        <v>7866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7311</v>
      </c>
      <c r="B2917" s="32" t="s">
        <v>3295</v>
      </c>
      <c r="C2917" s="27" t="s">
        <v>2033</v>
      </c>
      <c r="D2917" s="28" t="e">
        <f>(#REF!+#REF!)-#REF!</f>
        <v>#REF!</v>
      </c>
      <c r="E2917" s="360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7897</v>
      </c>
      <c r="C2918" s="27" t="s">
        <v>8790</v>
      </c>
      <c r="D2918" s="28" t="e">
        <f>(#REF!+#REF!)-#REF!</f>
        <v>#REF!</v>
      </c>
      <c r="E2918" s="360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1989</v>
      </c>
      <c r="B2919" s="32" t="s">
        <v>7898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7634</v>
      </c>
      <c r="B2920" s="32" t="s">
        <v>1755</v>
      </c>
      <c r="C2920" s="27" t="s">
        <v>1777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1756</v>
      </c>
      <c r="C2921" s="27" t="s">
        <v>5329</v>
      </c>
      <c r="D2921" s="28" t="e">
        <f>(#REF!+#REF!)-#REF!</f>
        <v>#REF!</v>
      </c>
      <c r="E2921" s="360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2751</v>
      </c>
      <c r="B2922" s="32" t="s">
        <v>2066</v>
      </c>
      <c r="C2922" s="27" t="s">
        <v>3730</v>
      </c>
      <c r="D2922" s="28" t="e">
        <f>(#REF!+#REF!)-#REF!</f>
        <v>#REF!</v>
      </c>
      <c r="E2922" s="360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2295</v>
      </c>
      <c r="B2923" s="32" t="s">
        <v>1440</v>
      </c>
      <c r="C2923" s="27" t="s">
        <v>7781</v>
      </c>
      <c r="D2923" s="28" t="e">
        <f>(#REF!+#REF!)-#REF!</f>
        <v>#REF!</v>
      </c>
      <c r="E2923" s="360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8504</v>
      </c>
      <c r="B2924" s="32" t="s">
        <v>1441</v>
      </c>
      <c r="C2924" s="27" t="s">
        <v>6241</v>
      </c>
      <c r="D2924" s="28" t="e">
        <f>(#REF!+#REF!)-#REF!</f>
        <v>#REF!</v>
      </c>
      <c r="E2924" s="360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2994</v>
      </c>
      <c r="B2925" s="32" t="s">
        <v>1442</v>
      </c>
      <c r="C2925" s="27" t="s">
        <v>7182</v>
      </c>
      <c r="D2925" s="28" t="e">
        <f>(#REF!+#REF!)-#REF!</f>
        <v>#REF!</v>
      </c>
      <c r="E2925" s="360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3638</v>
      </c>
      <c r="B2926" s="32" t="s">
        <v>6303</v>
      </c>
      <c r="C2926" s="27" t="s">
        <v>5297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6304</v>
      </c>
      <c r="C2927" s="27" t="s">
        <v>7430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5660</v>
      </c>
      <c r="B2928" s="32" t="s">
        <v>6305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4341</v>
      </c>
      <c r="B2929" s="32" t="s">
        <v>693</v>
      </c>
      <c r="C2929" s="27" t="s">
        <v>8492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2358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8430</v>
      </c>
      <c r="B2931" s="32" t="s">
        <v>404</v>
      </c>
      <c r="C2931" s="27" t="s">
        <v>5577</v>
      </c>
      <c r="D2931" s="28" t="e">
        <f>(#REF!+#REF!)-#REF!</f>
        <v>#REF!</v>
      </c>
      <c r="E2931" s="360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7456</v>
      </c>
      <c r="B2932" s="32" t="s">
        <v>405</v>
      </c>
      <c r="C2932" s="27" t="s">
        <v>2530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8493</v>
      </c>
      <c r="B2933" s="32" t="s">
        <v>406</v>
      </c>
      <c r="C2933" s="27" t="s">
        <v>3803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5871</v>
      </c>
      <c r="C2934" s="27" t="s">
        <v>2378</v>
      </c>
      <c r="D2934" s="28" t="e">
        <f>(#REF!+#REF!)-#REF!</f>
        <v>#REF!</v>
      </c>
      <c r="E2934" s="360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1760</v>
      </c>
      <c r="B2935" s="32" t="s">
        <v>7522</v>
      </c>
      <c r="C2935" s="27" t="s">
        <v>4725</v>
      </c>
      <c r="D2935" s="28" t="e">
        <f>(#REF!+#REF!)-#REF!</f>
        <v>#REF!</v>
      </c>
      <c r="E2935" s="360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9001</v>
      </c>
      <c r="B2936" s="32" t="s">
        <v>7523</v>
      </c>
      <c r="C2936" s="27" t="s">
        <v>3314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166733.46</v>
      </c>
      <c r="H2936" s="28">
        <f>SUM(H2937:H2939)</f>
        <v>0</v>
      </c>
      <c r="I2936" s="77">
        <f>SUM(I2937:I2939)</f>
        <v>166733.46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1667</v>
      </c>
      <c r="B2937" s="32" t="s">
        <v>29</v>
      </c>
      <c r="C2937" s="27" t="s">
        <v>4242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2305</v>
      </c>
      <c r="D2938" s="28" t="e">
        <f>(#REF!+#REF!)-#REF!</f>
        <v>#REF!</v>
      </c>
      <c r="E2938" s="360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7065</v>
      </c>
      <c r="B2939" s="32" t="s">
        <v>31</v>
      </c>
      <c r="C2939" s="27" t="s">
        <v>2045</v>
      </c>
      <c r="D2939" s="28" t="e">
        <f>(#REF!+#REF!)-#REF!</f>
        <v>#REF!</v>
      </c>
      <c r="E2939" s="360" t="e">
        <f>#REF!-#REF!</f>
        <v>#REF!</v>
      </c>
      <c r="F2939" s="76">
        <f t="shared" si="81"/>
        <v>0</v>
      </c>
      <c r="G2939" s="28">
        <f t="shared" si="81"/>
        <v>166733.46</v>
      </c>
      <c r="H2939" s="28">
        <f t="shared" si="81"/>
        <v>0</v>
      </c>
      <c r="I2939" s="77">
        <f t="shared" si="81"/>
        <v>166733.46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6522</v>
      </c>
      <c r="B2940" s="32" t="s">
        <v>32</v>
      </c>
      <c r="C2940" s="27" t="s">
        <v>1778</v>
      </c>
      <c r="D2940" s="28" t="e">
        <f>(#REF!+#REF!)-#REF!</f>
        <v>#REF!</v>
      </c>
      <c r="E2940" s="360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5921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7212</v>
      </c>
      <c r="B2942" s="32" t="s">
        <v>4477</v>
      </c>
      <c r="C2942" s="27" t="s">
        <v>3583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5051</v>
      </c>
      <c r="B2943" s="32" t="s">
        <v>4478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1993</v>
      </c>
      <c r="C2944" s="27" t="s">
        <v>5882</v>
      </c>
      <c r="D2944" s="28" t="e">
        <f>(#REF!+#REF!)-#REF!</f>
        <v>#REF!</v>
      </c>
      <c r="E2944" s="360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7435</v>
      </c>
      <c r="B2945" s="32" t="s">
        <v>1994</v>
      </c>
      <c r="C2945" s="27" t="s">
        <v>2272</v>
      </c>
      <c r="D2945" s="28" t="e">
        <f>(#REF!+#REF!)-#REF!</f>
        <v>#REF!</v>
      </c>
      <c r="E2945" s="360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3929</v>
      </c>
      <c r="B2946" s="32" t="s">
        <v>1995</v>
      </c>
      <c r="C2946" s="27" t="s">
        <v>7453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6846</v>
      </c>
      <c r="B2947" s="32" t="s">
        <v>6429</v>
      </c>
      <c r="C2947" s="27" t="s">
        <v>7454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1656</v>
      </c>
      <c r="B2948" s="32" t="s">
        <v>6430</v>
      </c>
      <c r="C2948" s="95" t="s">
        <v>3406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166733.46</v>
      </c>
      <c r="H2948" s="130">
        <f>H2949+H2976</f>
        <v>0</v>
      </c>
      <c r="I2948" s="175">
        <f>I2949+I2976</f>
        <v>166733.46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5609</v>
      </c>
      <c r="B2949" s="32" t="s">
        <v>5478</v>
      </c>
      <c r="C2949" s="27" t="s">
        <v>2799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166733.46</v>
      </c>
      <c r="H2949" s="28">
        <f>H2950+H2954+H2961+H2964+H2967+H2971+H2975</f>
        <v>0</v>
      </c>
      <c r="I2949" s="77">
        <f>I2950+I2954+I2961+I2964+I2967+I2971+I2975</f>
        <v>166733.46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5761</v>
      </c>
      <c r="B2950" s="32" t="s">
        <v>9178</v>
      </c>
      <c r="C2950" s="27" t="s">
        <v>2700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7433</v>
      </c>
      <c r="B2951" s="32" t="s">
        <v>9179</v>
      </c>
      <c r="C2951" s="27" t="s">
        <v>6298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7311</v>
      </c>
      <c r="B2952" s="32" t="s">
        <v>5140</v>
      </c>
      <c r="C2952" s="27" t="s">
        <v>4661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5141</v>
      </c>
      <c r="C2953" s="27" t="s">
        <v>6905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1989</v>
      </c>
      <c r="B2954" s="32" t="s">
        <v>5142</v>
      </c>
      <c r="C2954" s="27" t="s">
        <v>6552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7634</v>
      </c>
      <c r="B2955" s="32" t="s">
        <v>8229</v>
      </c>
      <c r="C2955" s="27" t="s">
        <v>5455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2052</v>
      </c>
      <c r="C2956" s="27" t="s">
        <v>4494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2751</v>
      </c>
      <c r="B2957" s="32" t="s">
        <v>2053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2295</v>
      </c>
      <c r="B2958" s="32" t="s">
        <v>6143</v>
      </c>
      <c r="C2958" s="27" t="s">
        <v>2315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8504</v>
      </c>
      <c r="B2959" s="32" t="s">
        <v>6144</v>
      </c>
      <c r="C2959" s="27" t="s">
        <v>2316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2994</v>
      </c>
      <c r="B2960" s="32" t="s">
        <v>6145</v>
      </c>
      <c r="C2960" s="27" t="s">
        <v>5867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3638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6571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5660</v>
      </c>
      <c r="B2963" s="32" t="s">
        <v>6572</v>
      </c>
      <c r="C2963" s="27" t="s">
        <v>1856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4341</v>
      </c>
      <c r="B2964" s="32" t="s">
        <v>4589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5936</v>
      </c>
      <c r="C2965" s="27" t="s">
        <v>2148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8430</v>
      </c>
      <c r="B2966" s="32" t="s">
        <v>5937</v>
      </c>
      <c r="C2966" s="27" t="s">
        <v>7123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7456</v>
      </c>
      <c r="B2967" s="32" t="s">
        <v>8661</v>
      </c>
      <c r="C2967" s="27" t="s">
        <v>2941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8493</v>
      </c>
      <c r="B2968" s="32" t="s">
        <v>8662</v>
      </c>
      <c r="C2968" s="27" t="s">
        <v>3187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8663</v>
      </c>
      <c r="C2969" s="27" t="s">
        <v>3188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1760</v>
      </c>
      <c r="B2970" s="32" t="s">
        <v>1806</v>
      </c>
      <c r="C2970" s="27" t="s">
        <v>3189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9001</v>
      </c>
      <c r="B2971" s="32" t="s">
        <v>1211</v>
      </c>
      <c r="C2971" s="27" t="s">
        <v>6074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166733.46</v>
      </c>
      <c r="H2971" s="28">
        <f>SUM(H2972:H2974)</f>
        <v>0</v>
      </c>
      <c r="I2971" s="77">
        <f>SUM(I2972:I2974)</f>
        <v>166733.46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1667</v>
      </c>
      <c r="B2972" s="32" t="s">
        <v>868</v>
      </c>
      <c r="C2972" s="27" t="s">
        <v>4030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4444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7065</v>
      </c>
      <c r="B2974" s="32" t="s">
        <v>7977</v>
      </c>
      <c r="C2974" s="340" t="s">
        <v>9254</v>
      </c>
      <c r="D2974" s="28" t="e">
        <f>(#REF!+#REF!)-#REF!</f>
        <v>#REF!</v>
      </c>
      <c r="E2974" s="360" t="e">
        <f>#REF!-#REF!</f>
        <v>#REF!</v>
      </c>
      <c r="F2974" s="78"/>
      <c r="G2974" s="34">
        <v>166733.46</v>
      </c>
      <c r="H2974" s="34"/>
      <c r="I2974" s="79">
        <v>166733.46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6522</v>
      </c>
      <c r="B2975" s="32" t="s">
        <v>7978</v>
      </c>
      <c r="C2975" s="27" t="s">
        <v>8767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5921</v>
      </c>
      <c r="B2976" s="32" t="s">
        <v>7979</v>
      </c>
      <c r="C2976" s="27" t="s">
        <v>7970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7212</v>
      </c>
      <c r="B2977" s="32" t="s">
        <v>7980</v>
      </c>
      <c r="C2977" s="27" t="s">
        <v>9145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5051</v>
      </c>
      <c r="B2978" s="32" t="s">
        <v>5527</v>
      </c>
      <c r="C2978" s="27" t="s">
        <v>3946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5528</v>
      </c>
      <c r="C2979" s="27" t="s">
        <v>4711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7435</v>
      </c>
      <c r="B2980" s="32" t="s">
        <v>5529</v>
      </c>
      <c r="C2980" s="27" t="s">
        <v>2623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3929</v>
      </c>
      <c r="B2981" s="32" t="s">
        <v>5530</v>
      </c>
      <c r="C2981" s="27" t="s">
        <v>2282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6846</v>
      </c>
      <c r="B2982" s="32" t="s">
        <v>5531</v>
      </c>
      <c r="C2982" s="27" t="s">
        <v>2910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9156</v>
      </c>
      <c r="B2983" s="32" t="s">
        <v>5532</v>
      </c>
      <c r="C2983" s="27" t="s">
        <v>4685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5609</v>
      </c>
      <c r="B2984" s="32" t="s">
        <v>5533</v>
      </c>
      <c r="C2984" s="27" t="s">
        <v>3937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5761</v>
      </c>
      <c r="B2985" s="32" t="s">
        <v>5534</v>
      </c>
      <c r="C2985" s="27" t="s">
        <v>2549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7433</v>
      </c>
      <c r="B2986" s="32" t="s">
        <v>5535</v>
      </c>
      <c r="C2986" s="27" t="s">
        <v>3348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7311</v>
      </c>
      <c r="B2987" s="32" t="s">
        <v>1615</v>
      </c>
      <c r="C2987" s="27" t="s">
        <v>3001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1616</v>
      </c>
      <c r="C2988" s="27" t="s">
        <v>8541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1989</v>
      </c>
      <c r="B2989" s="32" t="s">
        <v>1617</v>
      </c>
      <c r="C2989" s="27" t="s">
        <v>8766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7634</v>
      </c>
      <c r="B2990" s="32" t="s">
        <v>1618</v>
      </c>
      <c r="C2990" s="27" t="s">
        <v>7046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5357</v>
      </c>
      <c r="C2991" s="27" t="s">
        <v>7861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2751</v>
      </c>
      <c r="B2992" s="32" t="s">
        <v>5358</v>
      </c>
      <c r="C2992" s="27" t="s">
        <v>7197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2295</v>
      </c>
      <c r="B2993" s="32" t="s">
        <v>8056</v>
      </c>
      <c r="C2993" s="27" t="s">
        <v>1565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8504</v>
      </c>
      <c r="B2994" s="32" t="s">
        <v>8057</v>
      </c>
      <c r="C2994" s="27" t="s">
        <v>7678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2994</v>
      </c>
      <c r="B2995" s="32" t="s">
        <v>2622</v>
      </c>
      <c r="C2995" s="27" t="s">
        <v>3016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3638</v>
      </c>
      <c r="B2996" s="32" t="s">
        <v>7855</v>
      </c>
      <c r="C2996" s="27" t="s">
        <v>4343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2434</v>
      </c>
      <c r="C2997" s="27" t="s">
        <v>1590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5660</v>
      </c>
      <c r="B2998" s="32" t="s">
        <v>2435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4341</v>
      </c>
      <c r="B2999" s="32" t="s">
        <v>2436</v>
      </c>
      <c r="C2999" s="27" t="s">
        <v>6562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2437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8430</v>
      </c>
      <c r="B3001" s="32" t="s">
        <v>4810</v>
      </c>
      <c r="C3001" s="27" t="s">
        <v>9197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7456</v>
      </c>
      <c r="B3002" s="32" t="s">
        <v>8943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8493</v>
      </c>
      <c r="B3003" s="32" t="s">
        <v>3162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5554</v>
      </c>
      <c r="C3004" s="27" t="s">
        <v>3781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1760</v>
      </c>
      <c r="B3005" s="32" t="s">
        <v>9008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9001</v>
      </c>
      <c r="B3006" s="32" t="s">
        <v>1275</v>
      </c>
      <c r="C3006" s="27" t="s">
        <v>8035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1667</v>
      </c>
      <c r="B3007" s="32" t="s">
        <v>8901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2446</v>
      </c>
      <c r="C3008" s="27" t="s">
        <v>1958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7065</v>
      </c>
      <c r="B3009" s="32" t="s">
        <v>4214</v>
      </c>
      <c r="C3009" s="27" t="s">
        <v>7849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6522</v>
      </c>
      <c r="B3010" s="32" t="s">
        <v>4215</v>
      </c>
      <c r="C3010" s="27" t="s">
        <v>7438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5921</v>
      </c>
      <c r="B3011" s="32" t="s">
        <v>4216</v>
      </c>
      <c r="C3011" s="27" t="s">
        <v>6824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7212</v>
      </c>
      <c r="B3012" s="32" t="s">
        <v>3651</v>
      </c>
      <c r="C3012" s="27" t="s">
        <v>8947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5051</v>
      </c>
      <c r="B3013" s="32" t="s">
        <v>1834</v>
      </c>
      <c r="C3013" s="27" t="s">
        <v>2353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1835</v>
      </c>
      <c r="C3014" s="27" t="s">
        <v>4393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7435</v>
      </c>
      <c r="B3015" s="32" t="s">
        <v>4314</v>
      </c>
      <c r="C3015" s="27" t="s">
        <v>5077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3929</v>
      </c>
      <c r="B3016" s="32" t="s">
        <v>4315</v>
      </c>
      <c r="C3016" s="27" t="s">
        <v>9238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6846</v>
      </c>
      <c r="B3017" s="32" t="s">
        <v>4316</v>
      </c>
      <c r="C3017" s="27" t="s">
        <v>8097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6023</v>
      </c>
      <c r="C3018" s="33" t="s">
        <v>2534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5609</v>
      </c>
      <c r="B3019" s="32" t="s">
        <v>6024</v>
      </c>
      <c r="C3019" s="27" t="s">
        <v>7527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5761</v>
      </c>
      <c r="B3020" s="32" t="s">
        <v>6771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7433</v>
      </c>
      <c r="B3021" s="32" t="s">
        <v>6772</v>
      </c>
      <c r="C3021" s="27" t="s">
        <v>6109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7311</v>
      </c>
      <c r="B3022" s="32" t="s">
        <v>6773</v>
      </c>
      <c r="C3022" s="27" t="s">
        <v>8772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4849</v>
      </c>
      <c r="C3023" s="27" t="s">
        <v>4181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1989</v>
      </c>
      <c r="B3024" s="32" t="s">
        <v>4850</v>
      </c>
      <c r="C3024" s="27" t="s">
        <v>6906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7634</v>
      </c>
      <c r="B3025" s="32" t="s">
        <v>1496</v>
      </c>
      <c r="C3025" s="27" t="s">
        <v>6907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2745</v>
      </c>
      <c r="C3026" s="27" t="s">
        <v>4236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2751</v>
      </c>
      <c r="B3027" s="32" t="s">
        <v>2746</v>
      </c>
      <c r="C3027" s="27" t="s">
        <v>1507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2295</v>
      </c>
      <c r="B3028" s="32" t="s">
        <v>4081</v>
      </c>
      <c r="C3028" s="27" t="s">
        <v>4240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8504</v>
      </c>
      <c r="B3029" s="32" t="s">
        <v>1814</v>
      </c>
      <c r="C3029" s="27" t="s">
        <v>2849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2994</v>
      </c>
      <c r="B3030" s="32" t="s">
        <v>1815</v>
      </c>
      <c r="C3030" s="27" t="s">
        <v>3039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3638</v>
      </c>
      <c r="B3031" s="32" t="s">
        <v>3201</v>
      </c>
      <c r="C3031" s="27" t="s">
        <v>3533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3202</v>
      </c>
      <c r="C3032" s="27" t="s">
        <v>3534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5660</v>
      </c>
      <c r="B3033" s="32" t="s">
        <v>3203</v>
      </c>
      <c r="C3033" s="27" t="s">
        <v>8435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4341</v>
      </c>
      <c r="B3034" s="32" t="s">
        <v>3204</v>
      </c>
      <c r="C3034" s="27" t="s">
        <v>6798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6781</v>
      </c>
      <c r="C3035" s="27" t="s">
        <v>5987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8430</v>
      </c>
      <c r="B3036" s="32" t="s">
        <v>4953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7456</v>
      </c>
      <c r="B3037" s="32" t="s">
        <v>4954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8493</v>
      </c>
      <c r="B3038" s="32" t="s">
        <v>4955</v>
      </c>
      <c r="C3038" s="27" t="s">
        <v>6760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4956</v>
      </c>
      <c r="C3039" s="27" t="s">
        <v>8452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1760</v>
      </c>
      <c r="B3040" s="32" t="s">
        <v>4957</v>
      </c>
      <c r="C3040" s="27" t="s">
        <v>5544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9001</v>
      </c>
      <c r="B3041" s="32" t="s">
        <v>4958</v>
      </c>
      <c r="C3041" s="27" t="s">
        <v>2412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1667</v>
      </c>
      <c r="B3042" s="32" t="s">
        <v>4959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4960</v>
      </c>
      <c r="C3043" s="27" t="s">
        <v>6355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7065</v>
      </c>
      <c r="B3044" s="26" t="s">
        <v>3587</v>
      </c>
      <c r="C3044" s="27" t="s">
        <v>5684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6522</v>
      </c>
      <c r="B3045" s="26" t="s">
        <v>6161</v>
      </c>
      <c r="C3045" s="27" t="s">
        <v>7204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5921</v>
      </c>
      <c r="B3046" s="26" t="s">
        <v>4992</v>
      </c>
      <c r="C3046" s="27" t="s">
        <v>7205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7212</v>
      </c>
      <c r="B3047" s="26" t="s">
        <v>477</v>
      </c>
      <c r="C3047" s="27" t="s">
        <v>7206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5051</v>
      </c>
      <c r="B3048" s="26" t="s">
        <v>478</v>
      </c>
      <c r="C3048" s="27" t="s">
        <v>3324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7451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7435</v>
      </c>
      <c r="B3050" s="26" t="s">
        <v>7790</v>
      </c>
      <c r="C3050" s="27" t="s">
        <v>7452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3929</v>
      </c>
      <c r="B3051" s="26" t="s">
        <v>7791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6846</v>
      </c>
      <c r="B3052" s="26" t="s">
        <v>7792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7793</v>
      </c>
      <c r="C3053" s="33" t="s">
        <v>1913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5609</v>
      </c>
      <c r="B3054" s="26" t="s">
        <v>7794</v>
      </c>
      <c r="C3054" s="27" t="s">
        <v>5005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5761</v>
      </c>
      <c r="B3055" s="26" t="s">
        <v>7795</v>
      </c>
      <c r="C3055" s="27" t="s">
        <v>2495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7433</v>
      </c>
      <c r="B3056" s="26" t="s">
        <v>9040</v>
      </c>
      <c r="C3056" s="27" t="s">
        <v>4709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7311</v>
      </c>
      <c r="B3057" s="26" t="s">
        <v>9041</v>
      </c>
      <c r="C3057" s="27" t="s">
        <v>6908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9042</v>
      </c>
      <c r="C3058" s="27" t="s">
        <v>6710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1989</v>
      </c>
      <c r="B3059" s="26" t="s">
        <v>7992</v>
      </c>
      <c r="C3059" s="27" t="s">
        <v>6711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7634</v>
      </c>
      <c r="B3060" s="26" t="s">
        <v>7993</v>
      </c>
      <c r="C3060" s="27" t="s">
        <v>1740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7994</v>
      </c>
      <c r="C3061" s="27" t="s">
        <v>7857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2751</v>
      </c>
      <c r="B3062" s="26" t="s">
        <v>7995</v>
      </c>
      <c r="C3062" s="27" t="s">
        <v>5426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2295</v>
      </c>
      <c r="B3063" s="26" t="s">
        <v>7996</v>
      </c>
      <c r="C3063" s="27" t="s">
        <v>5427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8504</v>
      </c>
      <c r="B3064" s="26" t="s">
        <v>2843</v>
      </c>
      <c r="C3064" s="27" t="s">
        <v>8635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2994</v>
      </c>
      <c r="B3065" s="26" t="s">
        <v>5616</v>
      </c>
      <c r="C3065" s="27" t="s">
        <v>5201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3638</v>
      </c>
      <c r="B3066" s="26" t="s">
        <v>5617</v>
      </c>
      <c r="C3066" s="27" t="s">
        <v>6545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5618</v>
      </c>
      <c r="C3067" s="27" t="s">
        <v>7402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5660</v>
      </c>
      <c r="B3068" s="26" t="s">
        <v>5619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4341</v>
      </c>
      <c r="B3069" s="26" t="s">
        <v>5620</v>
      </c>
      <c r="C3069" s="27" t="s">
        <v>8528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5621</v>
      </c>
      <c r="C3070" s="27" t="s">
        <v>8862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8430</v>
      </c>
      <c r="B3071" s="26" t="s">
        <v>5622</v>
      </c>
      <c r="C3071" s="27" t="s">
        <v>8632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7456</v>
      </c>
      <c r="B3072" s="26" t="s">
        <v>8369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8493</v>
      </c>
      <c r="B3073" s="26" t="s">
        <v>8370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8371</v>
      </c>
      <c r="C3074" s="27" t="s">
        <v>7127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1760</v>
      </c>
      <c r="B3075" s="26" t="s">
        <v>8372</v>
      </c>
      <c r="C3075" s="27" t="s">
        <v>3210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9001</v>
      </c>
      <c r="B3076" s="26" t="s">
        <v>8373</v>
      </c>
      <c r="C3076" s="27" t="s">
        <v>3869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1667</v>
      </c>
      <c r="B3077" s="26" t="s">
        <v>1141</v>
      </c>
      <c r="C3077" s="27" t="s">
        <v>3870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3237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7065</v>
      </c>
      <c r="B3079" s="26" t="s">
        <v>5459</v>
      </c>
      <c r="C3079" s="27" t="s">
        <v>8619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6522</v>
      </c>
      <c r="B3080" s="26" t="s">
        <v>5460</v>
      </c>
      <c r="C3080" s="27" t="s">
        <v>8620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5921</v>
      </c>
      <c r="B3081" s="26" t="s">
        <v>5461</v>
      </c>
      <c r="C3081" s="27" t="s">
        <v>4033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7212</v>
      </c>
      <c r="B3082" s="26" t="s">
        <v>5462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5051</v>
      </c>
      <c r="B3083" s="26" t="s">
        <v>5325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5326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7435</v>
      </c>
      <c r="B3085" s="26" t="s">
        <v>5327</v>
      </c>
      <c r="C3085" s="27" t="s">
        <v>2329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3929</v>
      </c>
      <c r="B3086" s="26" t="s">
        <v>5328</v>
      </c>
      <c r="C3086" s="27" t="s">
        <v>1444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6846</v>
      </c>
      <c r="B3087" s="26" t="s">
        <v>8136</v>
      </c>
      <c r="C3087" s="27" t="s">
        <v>8769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3936</v>
      </c>
      <c r="B3088" s="26" t="s">
        <v>8137</v>
      </c>
      <c r="C3088" s="27" t="s">
        <v>3790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5609</v>
      </c>
      <c r="B3089" s="26" t="s">
        <v>4688</v>
      </c>
      <c r="C3089" s="27" t="s">
        <v>8785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5761</v>
      </c>
      <c r="B3090" s="26" t="s">
        <v>4689</v>
      </c>
      <c r="C3090" s="27" t="s">
        <v>6436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7433</v>
      </c>
      <c r="B3091" s="26" t="s">
        <v>8531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7311</v>
      </c>
      <c r="B3092" s="26" t="s">
        <v>3215</v>
      </c>
      <c r="C3092" s="27" t="s">
        <v>7940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3216</v>
      </c>
      <c r="C3093" s="27" t="s">
        <v>8826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1989</v>
      </c>
      <c r="B3094" s="26" t="s">
        <v>6112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7634</v>
      </c>
      <c r="B3095" s="26" t="s">
        <v>6113</v>
      </c>
      <c r="C3095" s="27" t="s">
        <v>2145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1991</v>
      </c>
      <c r="C3096" s="27" t="s">
        <v>4749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2751</v>
      </c>
      <c r="B3097" s="26" t="s">
        <v>1992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2295</v>
      </c>
      <c r="B3098" s="26" t="s">
        <v>5420</v>
      </c>
      <c r="C3098" s="27" t="s">
        <v>3461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8504</v>
      </c>
      <c r="B3099" s="26" t="s">
        <v>5421</v>
      </c>
      <c r="C3099" s="27" t="s">
        <v>5820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2994</v>
      </c>
      <c r="B3100" s="26" t="s">
        <v>1213</v>
      </c>
      <c r="C3100" s="27" t="s">
        <v>8061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3638</v>
      </c>
      <c r="B3101" s="26" t="s">
        <v>4367</v>
      </c>
      <c r="C3101" s="27" t="s">
        <v>7348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4368</v>
      </c>
      <c r="C3102" s="27" t="s">
        <v>8796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5660</v>
      </c>
      <c r="B3103" s="26" t="s">
        <v>4369</v>
      </c>
      <c r="C3103" s="27" t="s">
        <v>8982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4341</v>
      </c>
      <c r="B3104" s="26" t="s">
        <v>4370</v>
      </c>
      <c r="C3104" s="27" t="s">
        <v>2021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7343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8430</v>
      </c>
      <c r="B3106" s="26" t="s">
        <v>7344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7456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8493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5772</v>
      </c>
      <c r="C3109" s="27" t="s">
        <v>6785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1760</v>
      </c>
      <c r="B3110" s="26" t="s">
        <v>5773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9001</v>
      </c>
      <c r="B3111" s="26" t="s">
        <v>6258</v>
      </c>
      <c r="C3111" s="27" t="s">
        <v>9248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1667</v>
      </c>
      <c r="B3112" s="26" t="s">
        <v>6259</v>
      </c>
      <c r="C3112" s="27" t="s">
        <v>6314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6260</v>
      </c>
      <c r="C3113" s="27" t="s">
        <v>8969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7065</v>
      </c>
      <c r="B3114" s="26" t="s">
        <v>6261</v>
      </c>
      <c r="C3114" s="27" t="s">
        <v>2469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6522</v>
      </c>
      <c r="B3115" s="26" t="s">
        <v>6262</v>
      </c>
      <c r="C3115" s="27" t="s">
        <v>5364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5921</v>
      </c>
      <c r="B3116" s="26" t="s">
        <v>6263</v>
      </c>
      <c r="C3116" s="27" t="s">
        <v>4028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7212</v>
      </c>
      <c r="B3117" s="26" t="s">
        <v>974</v>
      </c>
      <c r="C3117" s="27" t="s">
        <v>4206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5051</v>
      </c>
      <c r="B3118" s="26" t="s">
        <v>975</v>
      </c>
      <c r="C3118" s="27" t="s">
        <v>8657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2355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7435</v>
      </c>
      <c r="B3120" s="26" t="s">
        <v>2356</v>
      </c>
      <c r="C3120" s="27" t="s">
        <v>3918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3929</v>
      </c>
      <c r="B3121" s="26" t="s">
        <v>1119</v>
      </c>
      <c r="C3121" s="27" t="s">
        <v>3919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6846</v>
      </c>
      <c r="B3122" s="26" t="s">
        <v>1120</v>
      </c>
      <c r="C3122" s="27" t="s">
        <v>4411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5870</v>
      </c>
      <c r="B3123" s="26" t="s">
        <v>1121</v>
      </c>
      <c r="C3123" s="27" t="s">
        <v>3970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5609</v>
      </c>
      <c r="B3124" s="26" t="s">
        <v>3474</v>
      </c>
      <c r="C3124" s="27" t="s">
        <v>7661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5761</v>
      </c>
      <c r="B3125" s="26" t="s">
        <v>4224</v>
      </c>
      <c r="C3125" s="27" t="s">
        <v>7662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7433</v>
      </c>
      <c r="B3126" s="26" t="s">
        <v>4342</v>
      </c>
      <c r="C3126" s="27" t="s">
        <v>7663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7311</v>
      </c>
      <c r="B3127" s="26" t="s">
        <v>8804</v>
      </c>
      <c r="C3127" s="27" t="s">
        <v>3545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6880</v>
      </c>
      <c r="C3128" s="27" t="s">
        <v>2402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1989</v>
      </c>
      <c r="B3129" s="26" t="s">
        <v>2202</v>
      </c>
      <c r="C3129" s="27" t="s">
        <v>3787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7634</v>
      </c>
      <c r="B3130" s="26" t="s">
        <v>7953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7954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2751</v>
      </c>
      <c r="B3132" s="26" t="s">
        <v>7955</v>
      </c>
      <c r="C3132" s="27" t="s">
        <v>5387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2295</v>
      </c>
      <c r="B3133" s="26" t="s">
        <v>3033</v>
      </c>
      <c r="C3133" s="27" t="s">
        <v>1668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8504</v>
      </c>
      <c r="B3134" s="26" t="s">
        <v>5489</v>
      </c>
      <c r="C3134" s="27" t="s">
        <v>2650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2994</v>
      </c>
      <c r="B3135" s="26" t="s">
        <v>5490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3638</v>
      </c>
      <c r="B3136" s="26" t="s">
        <v>5491</v>
      </c>
      <c r="C3136" s="27" t="s">
        <v>8205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5492</v>
      </c>
      <c r="C3137" s="27" t="s">
        <v>4403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5660</v>
      </c>
      <c r="B3138" s="26" t="s">
        <v>1862</v>
      </c>
      <c r="C3138" s="27" t="s">
        <v>6372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4341</v>
      </c>
      <c r="B3139" s="26" t="s">
        <v>5961</v>
      </c>
      <c r="C3139" s="27" t="s">
        <v>7094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6872</v>
      </c>
      <c r="C3140" s="27" t="s">
        <v>7095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8430</v>
      </c>
      <c r="B3141" s="26" t="s">
        <v>7143</v>
      </c>
      <c r="C3141" s="27" t="s">
        <v>7096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7456</v>
      </c>
      <c r="B3142" s="26" t="s">
        <v>7144</v>
      </c>
      <c r="C3142" s="27" t="s">
        <v>5425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8493</v>
      </c>
      <c r="B3143" s="26" t="s">
        <v>9146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9147</v>
      </c>
      <c r="C3144" s="27" t="s">
        <v>3255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1760</v>
      </c>
      <c r="B3145" s="26" t="s">
        <v>9148</v>
      </c>
      <c r="C3145" s="27" t="s">
        <v>4251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9001</v>
      </c>
      <c r="B3146" s="26" t="s">
        <v>9149</v>
      </c>
      <c r="C3146" s="27" t="s">
        <v>2320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1667</v>
      </c>
      <c r="B3147" s="26" t="s">
        <v>5673</v>
      </c>
      <c r="C3147" s="27" t="s">
        <v>8802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5674</v>
      </c>
      <c r="C3148" s="27" t="s">
        <v>8803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7065</v>
      </c>
      <c r="B3149" s="26" t="s">
        <v>5857</v>
      </c>
      <c r="C3149" s="27" t="s">
        <v>4976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6522</v>
      </c>
      <c r="B3150" s="26" t="s">
        <v>4501</v>
      </c>
      <c r="C3150" s="27" t="s">
        <v>2606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5921</v>
      </c>
      <c r="B3151" s="26" t="s">
        <v>1413</v>
      </c>
      <c r="C3151" s="27" t="s">
        <v>1510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7212</v>
      </c>
      <c r="B3152" s="26" t="s">
        <v>1414</v>
      </c>
      <c r="C3152" s="27" t="s">
        <v>5976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5051</v>
      </c>
      <c r="B3153" s="26" t="s">
        <v>227</v>
      </c>
      <c r="C3153" s="27" t="s">
        <v>7036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3459</v>
      </c>
      <c r="C3154" s="27" t="s">
        <v>6519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7435</v>
      </c>
      <c r="B3155" s="26" t="s">
        <v>6723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3929</v>
      </c>
      <c r="B3156" s="26" t="s">
        <v>7505</v>
      </c>
      <c r="C3156" s="27" t="s">
        <v>2430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6846</v>
      </c>
      <c r="B3157" s="26" t="s">
        <v>2572</v>
      </c>
      <c r="C3157" s="27" t="s">
        <v>7515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3538</v>
      </c>
      <c r="B3158" s="32" t="s">
        <v>2573</v>
      </c>
      <c r="C3158" s="33" t="s">
        <v>4656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700</v>
      </c>
      <c r="I3158" s="75">
        <f>I3159+I3186</f>
        <v>700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5609</v>
      </c>
      <c r="B3159" s="32" t="s">
        <v>3061</v>
      </c>
      <c r="C3159" s="27" t="s">
        <v>2825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700</v>
      </c>
      <c r="I3159" s="77">
        <f>I3160+I3164+I3171+I3174+I3177+I3181+I3185</f>
        <v>700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5761</v>
      </c>
      <c r="B3160" s="32" t="s">
        <v>7588</v>
      </c>
      <c r="C3160" s="27" t="s">
        <v>2173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7433</v>
      </c>
      <c r="B3161" s="32" t="s">
        <v>7589</v>
      </c>
      <c r="C3161" s="27" t="s">
        <v>9198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7311</v>
      </c>
      <c r="B3162" s="32" t="s">
        <v>5612</v>
      </c>
      <c r="C3162" s="27" t="s">
        <v>8618</v>
      </c>
      <c r="D3162" s="28" t="e">
        <f>(#REF!+#REF!)-#REF!</f>
        <v>#REF!</v>
      </c>
      <c r="E3162" s="360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5613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1989</v>
      </c>
      <c r="B3164" s="32" t="s">
        <v>3728</v>
      </c>
      <c r="C3164" s="27" t="s">
        <v>2395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7634</v>
      </c>
      <c r="B3165" s="32" t="s">
        <v>3729</v>
      </c>
      <c r="C3165" s="27" t="s">
        <v>7916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7457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2751</v>
      </c>
      <c r="B3167" s="32" t="s">
        <v>3223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2295</v>
      </c>
      <c r="B3168" s="32" t="s">
        <v>3224</v>
      </c>
      <c r="C3168" s="27" t="s">
        <v>5872</v>
      </c>
      <c r="D3168" s="28" t="e">
        <f>(#REF!+#REF!)-#REF!</f>
        <v>#REF!</v>
      </c>
      <c r="E3168" s="360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8504</v>
      </c>
      <c r="B3169" s="32" t="s">
        <v>3225</v>
      </c>
      <c r="C3169" s="27" t="s">
        <v>2620</v>
      </c>
      <c r="D3169" s="28" t="e">
        <f>(#REF!+#REF!)-#REF!</f>
        <v>#REF!</v>
      </c>
      <c r="E3169" s="360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2994</v>
      </c>
      <c r="B3170" s="32" t="s">
        <v>6048</v>
      </c>
      <c r="C3170" s="27" t="s">
        <v>3989</v>
      </c>
      <c r="D3170" s="28" t="e">
        <f>(#REF!+#REF!)-#REF!</f>
        <v>#REF!</v>
      </c>
      <c r="E3170" s="360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3638</v>
      </c>
      <c r="B3171" s="32" t="s">
        <v>6049</v>
      </c>
      <c r="C3171" s="27" t="s">
        <v>8811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2019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5660</v>
      </c>
      <c r="B3173" s="32" t="s">
        <v>2074</v>
      </c>
      <c r="C3173" s="27" t="s">
        <v>7983</v>
      </c>
      <c r="D3173" s="28" t="e">
        <f>(#REF!+#REF!)-#REF!</f>
        <v>#REF!</v>
      </c>
      <c r="E3173" s="360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4341</v>
      </c>
      <c r="B3174" s="32" t="s">
        <v>1508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7104</v>
      </c>
      <c r="C3175" s="27" t="s">
        <v>8652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8430</v>
      </c>
      <c r="B3176" s="32" t="s">
        <v>4109</v>
      </c>
      <c r="C3176" s="27" t="s">
        <v>1749</v>
      </c>
      <c r="D3176" s="28" t="e">
        <f>(#REF!+#REF!)-#REF!</f>
        <v>#REF!</v>
      </c>
      <c r="E3176" s="360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7456</v>
      </c>
      <c r="B3177" s="32" t="s">
        <v>7782</v>
      </c>
      <c r="C3177" s="27" t="s">
        <v>1750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700</v>
      </c>
      <c r="I3177" s="77">
        <f>SUM(I3178:I3180)</f>
        <v>700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8493</v>
      </c>
      <c r="B3178" s="32" t="s">
        <v>7783</v>
      </c>
      <c r="C3178" s="27" t="s">
        <v>5423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700</v>
      </c>
      <c r="I3178" s="77">
        <f t="shared" si="87"/>
        <v>700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7784</v>
      </c>
      <c r="C3179" s="27" t="s">
        <v>5424</v>
      </c>
      <c r="D3179" s="28" t="e">
        <f>(#REF!+#REF!)-#REF!</f>
        <v>#REF!</v>
      </c>
      <c r="E3179" s="360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1760</v>
      </c>
      <c r="B3180" s="32" t="s">
        <v>1063</v>
      </c>
      <c r="C3180" s="27" t="s">
        <v>5889</v>
      </c>
      <c r="D3180" s="28" t="e">
        <f>(#REF!+#REF!)-#REF!</f>
        <v>#REF!</v>
      </c>
      <c r="E3180" s="360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9001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1667</v>
      </c>
      <c r="B3182" s="32" t="s">
        <v>1065</v>
      </c>
      <c r="C3182" s="27" t="s">
        <v>8893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5038</v>
      </c>
      <c r="C3183" s="27" t="s">
        <v>8894</v>
      </c>
      <c r="D3183" s="28" t="e">
        <f>(#REF!+#REF!)-#REF!</f>
        <v>#REF!</v>
      </c>
      <c r="E3183" s="360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7065</v>
      </c>
      <c r="B3184" s="32" t="s">
        <v>5039</v>
      </c>
      <c r="C3184" s="27" t="s">
        <v>8895</v>
      </c>
      <c r="D3184" s="28" t="e">
        <f>(#REF!+#REF!)-#REF!</f>
        <v>#REF!</v>
      </c>
      <c r="E3184" s="360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6522</v>
      </c>
      <c r="B3185" s="32" t="s">
        <v>5040</v>
      </c>
      <c r="C3185" s="27" t="s">
        <v>5713</v>
      </c>
      <c r="D3185" s="28" t="e">
        <f>(#REF!+#REF!)-#REF!</f>
        <v>#REF!</v>
      </c>
      <c r="E3185" s="360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5921</v>
      </c>
      <c r="B3186" s="32" t="s">
        <v>5041</v>
      </c>
      <c r="C3186" s="27" t="s">
        <v>5437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7212</v>
      </c>
      <c r="B3187" s="32" t="s">
        <v>5814</v>
      </c>
      <c r="C3187" s="27" t="s">
        <v>3917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5051</v>
      </c>
      <c r="B3188" s="32" t="s">
        <v>6017</v>
      </c>
      <c r="C3188" s="27" t="s">
        <v>1842</v>
      </c>
      <c r="D3188" s="28" t="e">
        <f>(#REF!+#REF!)-#REF!</f>
        <v>#REF!</v>
      </c>
      <c r="E3188" s="360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6018</v>
      </c>
      <c r="C3189" s="27" t="s">
        <v>5078</v>
      </c>
      <c r="D3189" s="28" t="e">
        <f>(#REF!+#REF!)-#REF!</f>
        <v>#REF!</v>
      </c>
      <c r="E3189" s="360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7435</v>
      </c>
      <c r="B3190" s="32" t="s">
        <v>6019</v>
      </c>
      <c r="C3190" s="27" t="s">
        <v>8738</v>
      </c>
      <c r="D3190" s="28" t="e">
        <f>(#REF!+#REF!)-#REF!</f>
        <v>#REF!</v>
      </c>
      <c r="E3190" s="360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3929</v>
      </c>
      <c r="B3191" s="32" t="s">
        <v>2654</v>
      </c>
      <c r="C3191" s="27" t="s">
        <v>3926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6846</v>
      </c>
      <c r="B3192" s="32" t="s">
        <v>2655</v>
      </c>
      <c r="C3192" s="27" t="s">
        <v>2803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2804</v>
      </c>
      <c r="B3193" s="32" t="s">
        <v>2656</v>
      </c>
      <c r="C3193" s="27" t="s">
        <v>8530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5609</v>
      </c>
      <c r="B3194" s="32" t="s">
        <v>3785</v>
      </c>
      <c r="C3194" s="27" t="s">
        <v>3520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5761</v>
      </c>
      <c r="B3195" s="32" t="s">
        <v>6238</v>
      </c>
      <c r="C3195" s="27" t="s">
        <v>5309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7433</v>
      </c>
      <c r="B3196" s="32" t="s">
        <v>1971</v>
      </c>
      <c r="C3196" s="27" t="s">
        <v>5310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7311</v>
      </c>
      <c r="B3197" s="32" t="s">
        <v>2631</v>
      </c>
      <c r="C3197" s="27" t="s">
        <v>2820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2632</v>
      </c>
      <c r="C3198" s="27" t="s">
        <v>2318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1989</v>
      </c>
      <c r="B3199" s="32" t="s">
        <v>2633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7634</v>
      </c>
      <c r="B3200" s="32" t="s">
        <v>1380</v>
      </c>
      <c r="C3200" s="27" t="s">
        <v>2598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2072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2751</v>
      </c>
      <c r="B3202" s="32" t="s">
        <v>1178</v>
      </c>
      <c r="C3202" s="27" t="s">
        <v>1591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2295</v>
      </c>
      <c r="B3203" s="32" t="s">
        <v>5342</v>
      </c>
      <c r="C3203" s="27" t="s">
        <v>2162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8504</v>
      </c>
      <c r="B3204" s="32" t="s">
        <v>7729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2994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3638</v>
      </c>
      <c r="B3206" s="32" t="s">
        <v>2338</v>
      </c>
      <c r="C3206" s="27" t="s">
        <v>3751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2470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5660</v>
      </c>
      <c r="B3208" s="32" t="s">
        <v>8443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4341</v>
      </c>
      <c r="B3209" s="32" t="s">
        <v>8444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8445</v>
      </c>
      <c r="C3210" s="27" t="s">
        <v>4569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8430</v>
      </c>
      <c r="B3211" s="32" t="s">
        <v>266</v>
      </c>
      <c r="C3211" s="27" t="s">
        <v>2570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7456</v>
      </c>
      <c r="B3212" s="32" t="s">
        <v>1039</v>
      </c>
      <c r="C3212" s="27" t="s">
        <v>2571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8493</v>
      </c>
      <c r="B3213" s="32" t="s">
        <v>7710</v>
      </c>
      <c r="C3213" s="27" t="s">
        <v>3873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8090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1760</v>
      </c>
      <c r="B3215" s="32" t="s">
        <v>8091</v>
      </c>
      <c r="C3215" s="27" t="s">
        <v>5098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9001</v>
      </c>
      <c r="B3216" s="32" t="s">
        <v>4141</v>
      </c>
      <c r="C3216" s="27" t="s">
        <v>5099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1667</v>
      </c>
      <c r="B3217" s="32" t="s">
        <v>4142</v>
      </c>
      <c r="C3217" s="27" t="s">
        <v>2567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4143</v>
      </c>
      <c r="C3218" s="27" t="s">
        <v>2568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7065</v>
      </c>
      <c r="B3219" s="32" t="s">
        <v>4144</v>
      </c>
      <c r="C3219" s="27" t="s">
        <v>9097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6522</v>
      </c>
      <c r="B3220" s="32" t="s">
        <v>7496</v>
      </c>
      <c r="C3220" s="27" t="s">
        <v>1871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5921</v>
      </c>
      <c r="B3221" s="32" t="s">
        <v>8897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7212</v>
      </c>
      <c r="B3222" s="32" t="s">
        <v>8898</v>
      </c>
      <c r="C3222" s="27" t="s">
        <v>2858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5051</v>
      </c>
      <c r="B3223" s="32" t="s">
        <v>8899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5356</v>
      </c>
      <c r="C3224" s="27" t="s">
        <v>7559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7435</v>
      </c>
      <c r="B3225" s="32" t="s">
        <v>8823</v>
      </c>
      <c r="C3225" s="27" t="s">
        <v>8300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3929</v>
      </c>
      <c r="B3226" s="32" t="s">
        <v>8824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6846</v>
      </c>
      <c r="B3227" s="32" t="s">
        <v>8825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6346</v>
      </c>
      <c r="B3228" s="32" t="s">
        <v>7956</v>
      </c>
      <c r="C3228" s="33" t="s">
        <v>8602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700</v>
      </c>
      <c r="I3228" s="75">
        <f>I3229+I3256</f>
        <v>700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5609</v>
      </c>
      <c r="B3229" s="32" t="s">
        <v>7957</v>
      </c>
      <c r="C3229" s="27" t="s">
        <v>8149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700</v>
      </c>
      <c r="I3229" s="77">
        <f>I3230+I3234+I3241+I3244+I3247+I3251+I3255</f>
        <v>700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5761</v>
      </c>
      <c r="B3230" s="32" t="s">
        <v>7958</v>
      </c>
      <c r="C3230" s="27" t="s">
        <v>4169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7433</v>
      </c>
      <c r="B3231" s="32" t="s">
        <v>7959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7311</v>
      </c>
      <c r="B3232" s="32" t="s">
        <v>7960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6114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1989</v>
      </c>
      <c r="B3234" s="32" t="s">
        <v>7021</v>
      </c>
      <c r="C3234" s="27" t="s">
        <v>8421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7634</v>
      </c>
      <c r="B3235" s="32" t="s">
        <v>7022</v>
      </c>
      <c r="C3235" s="27" t="s">
        <v>8422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3214</v>
      </c>
      <c r="C3236" s="27" t="s">
        <v>4921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2751</v>
      </c>
      <c r="B3237" s="32" t="s">
        <v>7162</v>
      </c>
      <c r="C3237" s="27" t="s">
        <v>7390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2295</v>
      </c>
      <c r="B3238" s="32" t="s">
        <v>5282</v>
      </c>
      <c r="C3238" s="27" t="s">
        <v>4916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8504</v>
      </c>
      <c r="B3239" s="32" t="s">
        <v>5283</v>
      </c>
      <c r="C3239" s="27" t="s">
        <v>4917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2994</v>
      </c>
      <c r="B3240" s="32" t="s">
        <v>5284</v>
      </c>
      <c r="C3240" s="27" t="s">
        <v>3159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3638</v>
      </c>
      <c r="B3241" s="32" t="s">
        <v>5285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5286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5660</v>
      </c>
      <c r="B3243" s="32" t="s">
        <v>7444</v>
      </c>
      <c r="C3243" s="27" t="s">
        <v>2832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4341</v>
      </c>
      <c r="B3244" s="32" t="s">
        <v>7445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7446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8430</v>
      </c>
      <c r="B3246" s="32" t="s">
        <v>4845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7456</v>
      </c>
      <c r="B3247" s="32" t="s">
        <v>7110</v>
      </c>
      <c r="C3247" s="27" t="s">
        <v>5947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700</v>
      </c>
      <c r="I3247" s="77">
        <f>SUM(I3248:I3250)</f>
        <v>700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8493</v>
      </c>
      <c r="B3248" s="32" t="s">
        <v>1719</v>
      </c>
      <c r="C3248" s="36" t="s">
        <v>6356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>
        <v>700</v>
      </c>
      <c r="I3248" s="79">
        <v>700</v>
      </c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1720</v>
      </c>
      <c r="C3249" s="27" t="s">
        <v>4715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1760</v>
      </c>
      <c r="B3250" s="32" t="s">
        <v>1721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9001</v>
      </c>
      <c r="B3251" s="32" t="s">
        <v>1722</v>
      </c>
      <c r="C3251" s="27" t="s">
        <v>8381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1667</v>
      </c>
      <c r="B3252" s="32" t="s">
        <v>1723</v>
      </c>
      <c r="C3252" s="27" t="s">
        <v>2299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1724</v>
      </c>
      <c r="C3253" s="27" t="s">
        <v>2222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7065</v>
      </c>
      <c r="B3254" s="32" t="s">
        <v>1725</v>
      </c>
      <c r="C3254" s="27" t="s">
        <v>8222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6522</v>
      </c>
      <c r="B3255" s="32" t="s">
        <v>1726</v>
      </c>
      <c r="C3255" s="27" t="s">
        <v>6204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5921</v>
      </c>
      <c r="B3256" s="32" t="s">
        <v>7259</v>
      </c>
      <c r="C3256" s="27" t="s">
        <v>1785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7212</v>
      </c>
      <c r="B3257" s="32" t="s">
        <v>7260</v>
      </c>
      <c r="C3257" s="27" t="s">
        <v>1786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5051</v>
      </c>
      <c r="B3258" s="32" t="s">
        <v>7309</v>
      </c>
      <c r="C3258" s="27" t="s">
        <v>6704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7310</v>
      </c>
      <c r="C3259" s="27" t="s">
        <v>2067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7435</v>
      </c>
      <c r="B3260" s="32" t="s">
        <v>2150</v>
      </c>
      <c r="C3260" s="27" t="s">
        <v>5592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3929</v>
      </c>
      <c r="B3261" s="32" t="s">
        <v>3922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6846</v>
      </c>
      <c r="B3262" s="32" t="s">
        <v>3923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3924</v>
      </c>
      <c r="C3263" s="27" t="s">
        <v>8539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5609</v>
      </c>
      <c r="B3264" s="32" t="s">
        <v>3925</v>
      </c>
      <c r="C3264" s="27" t="s">
        <v>1601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5761</v>
      </c>
      <c r="B3265" s="32" t="s">
        <v>4116</v>
      </c>
      <c r="C3265" s="27" t="s">
        <v>1693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7433</v>
      </c>
      <c r="B3266" s="32" t="s">
        <v>4117</v>
      </c>
      <c r="C3266" s="27" t="s">
        <v>3619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7311</v>
      </c>
      <c r="B3267" s="32" t="s">
        <v>1863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2614</v>
      </c>
      <c r="C3268" s="27" t="s">
        <v>2583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1989</v>
      </c>
      <c r="B3269" s="32" t="s">
        <v>2615</v>
      </c>
      <c r="C3269" s="27" t="s">
        <v>3405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7634</v>
      </c>
      <c r="B3270" s="32" t="s">
        <v>2616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2617</v>
      </c>
      <c r="C3271" s="27" t="s">
        <v>4568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2751</v>
      </c>
      <c r="B3272" s="32" t="s">
        <v>2618</v>
      </c>
      <c r="C3272" s="27" t="s">
        <v>4873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2295</v>
      </c>
      <c r="B3273" s="32" t="s">
        <v>2619</v>
      </c>
      <c r="C3273" s="27" t="s">
        <v>4848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8504</v>
      </c>
      <c r="B3274" s="32" t="s">
        <v>7927</v>
      </c>
      <c r="C3274" s="27" t="s">
        <v>6197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2994</v>
      </c>
      <c r="B3275" s="32" t="s">
        <v>9007</v>
      </c>
      <c r="C3275" s="27" t="s">
        <v>6823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3638</v>
      </c>
      <c r="B3276" s="32" t="s">
        <v>5834</v>
      </c>
      <c r="C3276" s="27" t="s">
        <v>2883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2814</v>
      </c>
      <c r="C3277" s="27" t="s">
        <v>2884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5660</v>
      </c>
      <c r="B3278" s="32" t="s">
        <v>2815</v>
      </c>
      <c r="C3278" s="27" t="s">
        <v>4463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4341</v>
      </c>
      <c r="B3279" s="32" t="s">
        <v>2816</v>
      </c>
      <c r="C3279" s="27" t="s">
        <v>4464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7659</v>
      </c>
      <c r="C3280" s="27" t="s">
        <v>8011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8430</v>
      </c>
      <c r="B3281" s="32" t="s">
        <v>1397</v>
      </c>
      <c r="C3281" s="27" t="s">
        <v>5548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7456</v>
      </c>
      <c r="B3282" s="32" t="s">
        <v>1398</v>
      </c>
      <c r="C3282" s="27" t="s">
        <v>1861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8493</v>
      </c>
      <c r="B3283" s="32" t="s">
        <v>3231</v>
      </c>
      <c r="C3283" s="27" t="s">
        <v>3872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6420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1760</v>
      </c>
      <c r="B3285" s="32" t="s">
        <v>6421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9001</v>
      </c>
      <c r="B3286" s="32" t="s">
        <v>6422</v>
      </c>
      <c r="C3286" s="27" t="s">
        <v>6634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1667</v>
      </c>
      <c r="B3287" s="32" t="s">
        <v>6423</v>
      </c>
      <c r="C3287" s="27" t="s">
        <v>4530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6137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7065</v>
      </c>
      <c r="B3289" s="32" t="s">
        <v>1599</v>
      </c>
      <c r="C3289" s="27" t="s">
        <v>8436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6522</v>
      </c>
      <c r="B3290" s="32" t="s">
        <v>6940</v>
      </c>
      <c r="C3290" s="27" t="s">
        <v>8437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5921</v>
      </c>
      <c r="B3291" s="32" t="s">
        <v>6941</v>
      </c>
      <c r="C3291" s="27" t="s">
        <v>8438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7212</v>
      </c>
      <c r="B3292" s="32" t="s">
        <v>6942</v>
      </c>
      <c r="C3292" s="27" t="s">
        <v>6862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5051</v>
      </c>
      <c r="B3293" s="32" t="s">
        <v>295</v>
      </c>
      <c r="C3293" s="27" t="s">
        <v>6796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3798</v>
      </c>
      <c r="C3294" s="27" t="s">
        <v>8690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7435</v>
      </c>
      <c r="B3295" s="32" t="s">
        <v>3799</v>
      </c>
      <c r="C3295" s="27" t="s">
        <v>8691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3929</v>
      </c>
      <c r="B3296" s="32" t="s">
        <v>3800</v>
      </c>
      <c r="C3296" s="27" t="s">
        <v>1672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6846</v>
      </c>
      <c r="B3297" s="32" t="s">
        <v>6106</v>
      </c>
      <c r="C3297" s="27" t="s">
        <v>7347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3637</v>
      </c>
      <c r="B3298" s="32" t="s">
        <v>4966</v>
      </c>
      <c r="C3298" s="27" t="s">
        <v>7194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5609</v>
      </c>
      <c r="B3299" s="32" t="s">
        <v>4967</v>
      </c>
      <c r="C3299" s="27" t="s">
        <v>3488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5761</v>
      </c>
      <c r="B3300" s="32" t="s">
        <v>4968</v>
      </c>
      <c r="C3300" s="27" t="s">
        <v>7583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7433</v>
      </c>
      <c r="B3301" s="32" t="s">
        <v>4797</v>
      </c>
      <c r="C3301" s="27" t="s">
        <v>7395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7311</v>
      </c>
      <c r="B3302" s="32" t="s">
        <v>4798</v>
      </c>
      <c r="C3302" s="27" t="s">
        <v>1889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4799</v>
      </c>
      <c r="C3303" s="27" t="s">
        <v>8064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1989</v>
      </c>
      <c r="B3304" s="32" t="s">
        <v>2716</v>
      </c>
      <c r="C3304" s="27" t="s">
        <v>8428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7634</v>
      </c>
      <c r="B3305" s="32" t="s">
        <v>2717</v>
      </c>
      <c r="C3305" s="27" t="s">
        <v>3556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2718</v>
      </c>
      <c r="C3306" s="27" t="s">
        <v>8482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2751</v>
      </c>
      <c r="B3307" s="32" t="s">
        <v>2719</v>
      </c>
      <c r="C3307" s="27" t="s">
        <v>8585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2295</v>
      </c>
      <c r="B3308" s="32" t="s">
        <v>2720</v>
      </c>
      <c r="C3308" s="27" t="s">
        <v>3881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8504</v>
      </c>
      <c r="B3309" s="32" t="s">
        <v>2310</v>
      </c>
      <c r="C3309" s="27" t="s">
        <v>5241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2994</v>
      </c>
      <c r="B3310" s="32" t="s">
        <v>6527</v>
      </c>
      <c r="C3310" s="27" t="s">
        <v>4402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3638</v>
      </c>
      <c r="B3311" s="32" t="s">
        <v>6528</v>
      </c>
      <c r="C3311" s="27" t="s">
        <v>7183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6529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5660</v>
      </c>
      <c r="B3313" s="32" t="s">
        <v>1559</v>
      </c>
      <c r="C3313" s="27" t="s">
        <v>2548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4341</v>
      </c>
      <c r="B3314" s="32" t="s">
        <v>1560</v>
      </c>
      <c r="C3314" s="27" t="s">
        <v>8380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1561</v>
      </c>
      <c r="C3315" s="27" t="s">
        <v>4378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8430</v>
      </c>
      <c r="B3316" s="32" t="s">
        <v>1562</v>
      </c>
      <c r="C3316" s="27" t="s">
        <v>4379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7456</v>
      </c>
      <c r="B3317" s="32" t="s">
        <v>1212</v>
      </c>
      <c r="C3317" s="27" t="s">
        <v>4270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8493</v>
      </c>
      <c r="B3318" s="32" t="s">
        <v>7477</v>
      </c>
      <c r="C3318" s="27" t="s">
        <v>5801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7478</v>
      </c>
      <c r="C3319" s="27" t="s">
        <v>1846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1760</v>
      </c>
      <c r="B3320" s="32" t="s">
        <v>7479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9001</v>
      </c>
      <c r="B3321" s="32" t="s">
        <v>7480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1667</v>
      </c>
      <c r="B3322" s="32" t="s">
        <v>5465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7414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7065</v>
      </c>
      <c r="B3324" s="32" t="s">
        <v>1901</v>
      </c>
      <c r="C3324" s="27" t="s">
        <v>7070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6522</v>
      </c>
      <c r="B3325" s="32" t="s">
        <v>2488</v>
      </c>
      <c r="C3325" s="27" t="s">
        <v>7071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5921</v>
      </c>
      <c r="B3326" s="32" t="s">
        <v>1239</v>
      </c>
      <c r="C3326" s="27" t="s">
        <v>7072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7212</v>
      </c>
      <c r="B3327" s="32" t="s">
        <v>1240</v>
      </c>
      <c r="C3327" s="27" t="s">
        <v>3282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5051</v>
      </c>
      <c r="B3328" s="32" t="s">
        <v>1241</v>
      </c>
      <c r="C3328" s="27" t="s">
        <v>1898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4467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7435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3929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6846</v>
      </c>
      <c r="B3332" s="32" t="s">
        <v>5246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5247</v>
      </c>
      <c r="C3333" s="95" t="s">
        <v>8119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5609</v>
      </c>
      <c r="B3334" s="32" t="s">
        <v>5248</v>
      </c>
      <c r="C3334" s="27" t="s">
        <v>8968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5761</v>
      </c>
      <c r="B3335" s="32" t="s">
        <v>7325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7433</v>
      </c>
      <c r="B3336" s="32" t="s">
        <v>7326</v>
      </c>
      <c r="C3336" s="27" t="s">
        <v>4974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7311</v>
      </c>
      <c r="B3337" s="32" t="s">
        <v>7327</v>
      </c>
      <c r="C3337" s="27" t="s">
        <v>4977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7328</v>
      </c>
      <c r="C3338" s="27" t="s">
        <v>4978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1989</v>
      </c>
      <c r="B3339" s="32" t="s">
        <v>8450</v>
      </c>
      <c r="C3339" s="27" t="s">
        <v>3847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7634</v>
      </c>
      <c r="B3340" s="32" t="s">
        <v>8451</v>
      </c>
      <c r="C3340" s="27" t="s">
        <v>3848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4057</v>
      </c>
      <c r="C3341" s="27" t="s">
        <v>7178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2751</v>
      </c>
      <c r="B3342" s="32" t="s">
        <v>4058</v>
      </c>
      <c r="C3342" s="27" t="s">
        <v>6357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2295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8504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2994</v>
      </c>
      <c r="B3345" s="32" t="s">
        <v>8110</v>
      </c>
      <c r="C3345" s="27" t="s">
        <v>8939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3638</v>
      </c>
      <c r="B3346" s="32" t="s">
        <v>8827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5660</v>
      </c>
      <c r="B3348" s="32" t="s">
        <v>1159</v>
      </c>
      <c r="C3348" s="27" t="s">
        <v>5611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4341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8430</v>
      </c>
      <c r="B3351" s="32" t="s">
        <v>1162</v>
      </c>
      <c r="C3351" s="27" t="s">
        <v>1868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7456</v>
      </c>
      <c r="B3352" s="32" t="s">
        <v>1163</v>
      </c>
      <c r="C3352" s="27" t="s">
        <v>2990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8493</v>
      </c>
      <c r="B3353" s="32" t="s">
        <v>4708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8903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1760</v>
      </c>
      <c r="B3355" s="32" t="s">
        <v>1224</v>
      </c>
      <c r="C3355" s="27" t="s">
        <v>8904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9001</v>
      </c>
      <c r="B3356" s="32" t="s">
        <v>1225</v>
      </c>
      <c r="C3356" s="27" t="s">
        <v>7359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1667</v>
      </c>
      <c r="B3357" s="32" t="s">
        <v>5944</v>
      </c>
      <c r="C3357" s="27" t="s">
        <v>6882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5945</v>
      </c>
      <c r="C3358" s="27" t="s">
        <v>7097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7065</v>
      </c>
      <c r="B3359" s="32" t="s">
        <v>8257</v>
      </c>
      <c r="C3359" s="27" t="s">
        <v>3540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6522</v>
      </c>
      <c r="B3360" s="32" t="s">
        <v>4818</v>
      </c>
      <c r="C3360" s="27" t="s">
        <v>1766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5921</v>
      </c>
      <c r="B3361" s="32" t="s">
        <v>4819</v>
      </c>
      <c r="C3361" s="27" t="s">
        <v>1767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7212</v>
      </c>
      <c r="B3362" s="32" t="s">
        <v>7657</v>
      </c>
      <c r="C3362" s="27" t="s">
        <v>8548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5051</v>
      </c>
      <c r="B3363" s="32" t="s">
        <v>5733</v>
      </c>
      <c r="C3363" s="27" t="s">
        <v>1768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5734</v>
      </c>
      <c r="C3364" s="27" t="s">
        <v>8598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7435</v>
      </c>
      <c r="B3365" s="32" t="s">
        <v>596</v>
      </c>
      <c r="C3365" s="27" t="s">
        <v>5888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3929</v>
      </c>
      <c r="B3366" s="32" t="s">
        <v>8669</v>
      </c>
      <c r="C3366" s="27" t="s">
        <v>5438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6846</v>
      </c>
      <c r="B3367" s="32" t="s">
        <v>3974</v>
      </c>
      <c r="C3367" s="27" t="s">
        <v>4179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2317</v>
      </c>
      <c r="B3368" s="32" t="s">
        <v>7833</v>
      </c>
      <c r="C3368" s="27" t="s">
        <v>8693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5609</v>
      </c>
      <c r="B3369" s="32" t="s">
        <v>7834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5761</v>
      </c>
      <c r="B3370" s="32" t="s">
        <v>7835</v>
      </c>
      <c r="C3370" s="27" t="s">
        <v>7064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7433</v>
      </c>
      <c r="B3371" s="32" t="s">
        <v>7836</v>
      </c>
      <c r="C3371" s="27" t="s">
        <v>9128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7311</v>
      </c>
      <c r="B3372" s="32" t="s">
        <v>7837</v>
      </c>
      <c r="C3372" s="27" t="s">
        <v>8556</v>
      </c>
      <c r="D3372" s="28" t="e">
        <f>(#REF!+#REF!)-#REF!</f>
        <v>#REF!</v>
      </c>
      <c r="E3372" s="360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7838</v>
      </c>
      <c r="C3373" s="27" t="s">
        <v>2824</v>
      </c>
      <c r="D3373" s="28" t="e">
        <f>(#REF!+#REF!)-#REF!</f>
        <v>#REF!</v>
      </c>
      <c r="E3373" s="360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1989</v>
      </c>
      <c r="B3374" s="32" t="s">
        <v>8865</v>
      </c>
      <c r="C3374" s="27" t="s">
        <v>1622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7634</v>
      </c>
      <c r="B3375" s="32" t="s">
        <v>8866</v>
      </c>
      <c r="C3375" s="27" t="s">
        <v>6251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8867</v>
      </c>
      <c r="C3376" s="27" t="s">
        <v>4665</v>
      </c>
      <c r="D3376" s="28" t="e">
        <f>(#REF!+#REF!)-#REF!</f>
        <v>#REF!</v>
      </c>
      <c r="E3376" s="360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2751</v>
      </c>
      <c r="B3377" s="32" t="s">
        <v>8868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2295</v>
      </c>
      <c r="B3378" s="32" t="s">
        <v>8869</v>
      </c>
      <c r="C3378" s="27" t="s">
        <v>3693</v>
      </c>
      <c r="D3378" s="28" t="e">
        <f>(#REF!+#REF!)-#REF!</f>
        <v>#REF!</v>
      </c>
      <c r="E3378" s="360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8504</v>
      </c>
      <c r="B3379" s="32" t="s">
        <v>8870</v>
      </c>
      <c r="C3379" s="27" t="s">
        <v>3694</v>
      </c>
      <c r="D3379" s="28" t="e">
        <f>(#REF!+#REF!)-#REF!</f>
        <v>#REF!</v>
      </c>
      <c r="E3379" s="360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2994</v>
      </c>
      <c r="B3380" s="32" t="s">
        <v>8871</v>
      </c>
      <c r="C3380" s="27" t="s">
        <v>2877</v>
      </c>
      <c r="D3380" s="28" t="e">
        <f>(#REF!+#REF!)-#REF!</f>
        <v>#REF!</v>
      </c>
      <c r="E3380" s="360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3638</v>
      </c>
      <c r="B3381" s="32" t="s">
        <v>8872</v>
      </c>
      <c r="C3381" s="27" t="s">
        <v>4744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8873</v>
      </c>
      <c r="C3382" s="27" t="s">
        <v>4020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5660</v>
      </c>
      <c r="B3383" s="32" t="s">
        <v>8874</v>
      </c>
      <c r="C3383" s="27" t="s">
        <v>7602</v>
      </c>
      <c r="D3383" s="28" t="e">
        <f>(#REF!+#REF!)-#REF!</f>
        <v>#REF!</v>
      </c>
      <c r="E3383" s="360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4341</v>
      </c>
      <c r="B3384" s="32" t="s">
        <v>8875</v>
      </c>
      <c r="C3384" s="27" t="s">
        <v>5176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8876</v>
      </c>
      <c r="C3385" s="27" t="s">
        <v>4914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8430</v>
      </c>
      <c r="B3386" s="32" t="s">
        <v>8877</v>
      </c>
      <c r="C3386" s="27" t="s">
        <v>2303</v>
      </c>
      <c r="D3386" s="28" t="e">
        <f>(#REF!+#REF!)-#REF!</f>
        <v>#REF!</v>
      </c>
      <c r="E3386" s="360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7456</v>
      </c>
      <c r="B3387" s="32" t="s">
        <v>8878</v>
      </c>
      <c r="C3387" s="27" t="s">
        <v>5080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8493</v>
      </c>
      <c r="B3388" s="32" t="s">
        <v>8879</v>
      </c>
      <c r="C3388" s="27" t="s">
        <v>5081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8880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1760</v>
      </c>
      <c r="B3390" s="32" t="s">
        <v>3466</v>
      </c>
      <c r="C3390" s="27" t="s">
        <v>5394</v>
      </c>
      <c r="D3390" s="28" t="e">
        <f>(#REF!+#REF!)-#REF!</f>
        <v>#REF!</v>
      </c>
      <c r="E3390" s="360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9001</v>
      </c>
      <c r="B3391" s="32" t="s">
        <v>3467</v>
      </c>
      <c r="C3391" s="27" t="s">
        <v>7010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1667</v>
      </c>
      <c r="B3392" s="32" t="s">
        <v>3468</v>
      </c>
      <c r="C3392" s="27" t="s">
        <v>7807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3895</v>
      </c>
      <c r="C3393" s="27" t="s">
        <v>1927</v>
      </c>
      <c r="D3393" s="28" t="e">
        <f>(#REF!+#REF!)-#REF!</f>
        <v>#REF!</v>
      </c>
      <c r="E3393" s="360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7065</v>
      </c>
      <c r="B3394" s="32" t="s">
        <v>3896</v>
      </c>
      <c r="C3394" s="27" t="s">
        <v>6841</v>
      </c>
      <c r="D3394" s="28" t="e">
        <f>(#REF!+#REF!)-#REF!</f>
        <v>#REF!</v>
      </c>
      <c r="E3394" s="360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6522</v>
      </c>
      <c r="B3395" s="32" t="s">
        <v>3897</v>
      </c>
      <c r="C3395" s="27" t="s">
        <v>2862</v>
      </c>
      <c r="D3395" s="28" t="e">
        <f>(#REF!+#REF!)-#REF!</f>
        <v>#REF!</v>
      </c>
      <c r="E3395" s="360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5921</v>
      </c>
      <c r="B3396" s="32" t="s">
        <v>3898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7212</v>
      </c>
      <c r="B3397" s="32" t="s">
        <v>3899</v>
      </c>
      <c r="C3397" s="27" t="s">
        <v>9003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5051</v>
      </c>
      <c r="B3398" s="32" t="s">
        <v>3900</v>
      </c>
      <c r="C3398" s="27" t="s">
        <v>7788</v>
      </c>
      <c r="D3398" s="28" t="e">
        <f>(#REF!+#REF!)-#REF!</f>
        <v>#REF!</v>
      </c>
      <c r="E3398" s="360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3901</v>
      </c>
      <c r="C3399" s="27" t="s">
        <v>3553</v>
      </c>
      <c r="D3399" s="28" t="e">
        <f>(#REF!+#REF!)-#REF!</f>
        <v>#REF!</v>
      </c>
      <c r="E3399" s="360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7435</v>
      </c>
      <c r="B3400" s="32" t="s">
        <v>3902</v>
      </c>
      <c r="C3400" s="27" t="s">
        <v>7899</v>
      </c>
      <c r="D3400" s="28" t="e">
        <f>(#REF!+#REF!)-#REF!</f>
        <v>#REF!</v>
      </c>
      <c r="E3400" s="360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3929</v>
      </c>
      <c r="B3401" s="32" t="s">
        <v>3903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6846</v>
      </c>
      <c r="B3402" s="32" t="s">
        <v>3904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3905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5609</v>
      </c>
      <c r="B3404" s="32" t="s">
        <v>3906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5761</v>
      </c>
      <c r="B3405" s="32" t="s">
        <v>3907</v>
      </c>
      <c r="C3405" s="27" t="s">
        <v>7188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7433</v>
      </c>
      <c r="B3406" s="32" t="s">
        <v>3470</v>
      </c>
      <c r="C3406" s="27" t="s">
        <v>2289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7311</v>
      </c>
      <c r="B3407" s="32" t="s">
        <v>3471</v>
      </c>
      <c r="C3407" s="27" t="s">
        <v>2290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3472</v>
      </c>
      <c r="C3408" s="27" t="s">
        <v>3414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1989</v>
      </c>
      <c r="B3409" s="32" t="s">
        <v>3473</v>
      </c>
      <c r="C3409" s="27" t="s">
        <v>6672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7634</v>
      </c>
      <c r="B3410" s="32" t="s">
        <v>2132</v>
      </c>
      <c r="C3410" s="27" t="s">
        <v>1935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6889</v>
      </c>
      <c r="C3411" s="27" t="s">
        <v>3852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2751</v>
      </c>
      <c r="B3412" s="32" t="s">
        <v>6890</v>
      </c>
      <c r="C3412" s="27" t="s">
        <v>7303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2295</v>
      </c>
      <c r="B3413" s="32" t="s">
        <v>6891</v>
      </c>
      <c r="C3413" s="27" t="s">
        <v>4983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8504</v>
      </c>
      <c r="B3414" s="32" t="s">
        <v>6892</v>
      </c>
      <c r="C3414" s="27" t="s">
        <v>4984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2994</v>
      </c>
      <c r="B3415" s="32" t="s">
        <v>6893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3638</v>
      </c>
      <c r="B3416" s="32" t="s">
        <v>6894</v>
      </c>
      <c r="C3416" s="27" t="s">
        <v>5960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6895</v>
      </c>
      <c r="C3417" s="27" t="s">
        <v>2264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5660</v>
      </c>
      <c r="B3418" s="32" t="s">
        <v>6896</v>
      </c>
      <c r="C3418" s="27" t="s">
        <v>3817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4341</v>
      </c>
      <c r="B3419" s="32" t="s">
        <v>6897</v>
      </c>
      <c r="C3419" s="27" t="s">
        <v>6442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6898</v>
      </c>
      <c r="C3420" s="27" t="s">
        <v>8269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8430</v>
      </c>
      <c r="B3421" s="32" t="s">
        <v>2181</v>
      </c>
      <c r="C3421" s="27" t="s">
        <v>5933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7456</v>
      </c>
      <c r="B3422" s="32" t="s">
        <v>2182</v>
      </c>
      <c r="C3422" s="27" t="s">
        <v>5607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8493</v>
      </c>
      <c r="B3423" s="32" t="s">
        <v>2183</v>
      </c>
      <c r="C3423" s="27" t="s">
        <v>5726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3419</v>
      </c>
      <c r="C3424" s="27" t="s">
        <v>1783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1760</v>
      </c>
      <c r="B3425" s="32" t="s">
        <v>3420</v>
      </c>
      <c r="C3425" s="27" t="s">
        <v>6189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9001</v>
      </c>
      <c r="B3426" s="32" t="s">
        <v>3421</v>
      </c>
      <c r="C3426" s="27" t="s">
        <v>3943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1667</v>
      </c>
      <c r="B3427" s="32" t="s">
        <v>3422</v>
      </c>
      <c r="C3427" s="27" t="s">
        <v>2237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3423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7065</v>
      </c>
      <c r="B3429" s="32" t="s">
        <v>3424</v>
      </c>
      <c r="C3429" s="27" t="s">
        <v>5187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6522</v>
      </c>
      <c r="B3430" s="32" t="s">
        <v>3425</v>
      </c>
      <c r="C3430" s="27" t="s">
        <v>7693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5921</v>
      </c>
      <c r="B3431" s="32" t="s">
        <v>3426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7212</v>
      </c>
      <c r="B3432" s="32" t="s">
        <v>3427</v>
      </c>
      <c r="C3432" s="27" t="s">
        <v>6101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5051</v>
      </c>
      <c r="B3433" s="32" t="s">
        <v>3428</v>
      </c>
      <c r="C3433" s="27" t="s">
        <v>5846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3429</v>
      </c>
      <c r="C3434" s="27" t="s">
        <v>2817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7435</v>
      </c>
      <c r="B3435" s="32" t="s">
        <v>3430</v>
      </c>
      <c r="C3435" s="27" t="s">
        <v>2818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3929</v>
      </c>
      <c r="B3436" s="32" t="s">
        <v>3431</v>
      </c>
      <c r="C3436" s="27" t="s">
        <v>8282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6846</v>
      </c>
      <c r="B3437" s="32" t="s">
        <v>3432</v>
      </c>
      <c r="C3437" s="27" t="s">
        <v>8283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5167</v>
      </c>
      <c r="B3438" s="32" t="s">
        <v>3433</v>
      </c>
      <c r="C3438" s="27" t="s">
        <v>5168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5609</v>
      </c>
      <c r="B3439" s="32" t="s">
        <v>3434</v>
      </c>
      <c r="C3439" s="27" t="s">
        <v>2293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5761</v>
      </c>
      <c r="B3440" s="32" t="s">
        <v>3435</v>
      </c>
      <c r="C3440" s="27" t="s">
        <v>2294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7433</v>
      </c>
      <c r="B3441" s="32" t="s">
        <v>3436</v>
      </c>
      <c r="C3441" s="27" t="s">
        <v>4851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7311</v>
      </c>
      <c r="B3442" s="32" t="s">
        <v>3437</v>
      </c>
      <c r="C3442" s="27" t="s">
        <v>4852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3438</v>
      </c>
      <c r="C3443" s="27" t="s">
        <v>4853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1989</v>
      </c>
      <c r="B3444" s="32" t="s">
        <v>3439</v>
      </c>
      <c r="C3444" s="27" t="s">
        <v>1957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7634</v>
      </c>
      <c r="B3445" s="32" t="s">
        <v>3440</v>
      </c>
      <c r="C3445" s="27" t="s">
        <v>6252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8884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2751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2295</v>
      </c>
      <c r="B3448" s="32" t="s">
        <v>1102</v>
      </c>
      <c r="C3448" s="27" t="s">
        <v>1563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8504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2994</v>
      </c>
      <c r="B3450" s="32" t="s">
        <v>1104</v>
      </c>
      <c r="C3450" s="27" t="s">
        <v>4769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3638</v>
      </c>
      <c r="B3451" s="32" t="s">
        <v>1105</v>
      </c>
      <c r="C3451" s="27" t="s">
        <v>8487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3714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5660</v>
      </c>
      <c r="B3453" s="32" t="s">
        <v>5868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4341</v>
      </c>
      <c r="B3454" s="32" t="s">
        <v>5869</v>
      </c>
      <c r="C3454" s="27" t="s">
        <v>2685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2686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8430</v>
      </c>
      <c r="B3456" s="32" t="s">
        <v>702</v>
      </c>
      <c r="C3456" s="27" t="s">
        <v>2687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7456</v>
      </c>
      <c r="B3457" s="32" t="s">
        <v>703</v>
      </c>
      <c r="C3457" s="27" t="s">
        <v>2865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8493</v>
      </c>
      <c r="B3458" s="32" t="s">
        <v>704</v>
      </c>
      <c r="C3458" s="27" t="s">
        <v>2043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2044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1760</v>
      </c>
      <c r="B3460" s="32" t="s">
        <v>706</v>
      </c>
      <c r="C3460" s="27" t="s">
        <v>3842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9001</v>
      </c>
      <c r="B3461" s="32" t="s">
        <v>707</v>
      </c>
      <c r="C3461" s="27" t="s">
        <v>7611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1667</v>
      </c>
      <c r="B3462" s="32" t="s">
        <v>708</v>
      </c>
      <c r="C3462" s="27" t="s">
        <v>1665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3777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7065</v>
      </c>
      <c r="B3464" s="32" t="s">
        <v>710</v>
      </c>
      <c r="C3464" s="27" t="s">
        <v>5573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6522</v>
      </c>
      <c r="B3465" s="32" t="s">
        <v>711</v>
      </c>
      <c r="C3465" s="27" t="s">
        <v>2608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5921</v>
      </c>
      <c r="B3466" s="32" t="s">
        <v>712</v>
      </c>
      <c r="C3466" s="27" t="s">
        <v>4235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7212</v>
      </c>
      <c r="B3467" s="32" t="s">
        <v>713</v>
      </c>
      <c r="C3467" s="27" t="s">
        <v>8280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5051</v>
      </c>
      <c r="B3468" s="32" t="s">
        <v>714</v>
      </c>
      <c r="C3468" s="27" t="s">
        <v>8885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5764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7435</v>
      </c>
      <c r="B3470" s="32" t="s">
        <v>716</v>
      </c>
      <c r="C3470" s="27" t="s">
        <v>6544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3929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6846</v>
      </c>
      <c r="B3472" s="32" t="s">
        <v>718</v>
      </c>
      <c r="C3472" s="27" t="s">
        <v>4927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4508</v>
      </c>
      <c r="B3473" s="32" t="s">
        <v>719</v>
      </c>
      <c r="C3473" s="27" t="s">
        <v>4759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5609</v>
      </c>
      <c r="B3474" s="32" t="s">
        <v>720</v>
      </c>
      <c r="C3474" s="27" t="s">
        <v>4390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5761</v>
      </c>
      <c r="B3475" s="32" t="s">
        <v>721</v>
      </c>
      <c r="C3475" s="27" t="s">
        <v>4303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7433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7311</v>
      </c>
      <c r="B3477" s="32" t="s">
        <v>723</v>
      </c>
      <c r="C3477" s="27" t="s">
        <v>3643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1989</v>
      </c>
      <c r="B3479" s="32" t="s">
        <v>725</v>
      </c>
      <c r="C3479" s="27" t="s">
        <v>2962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7634</v>
      </c>
      <c r="B3480" s="32" t="s">
        <v>726</v>
      </c>
      <c r="C3480" s="27" t="s">
        <v>7652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1733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2751</v>
      </c>
      <c r="B3482" s="32" t="s">
        <v>728</v>
      </c>
      <c r="C3482" s="27" t="s">
        <v>1734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2295</v>
      </c>
      <c r="B3483" s="32" t="s">
        <v>729</v>
      </c>
      <c r="C3483" s="27" t="s">
        <v>5949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8504</v>
      </c>
      <c r="B3484" s="32" t="s">
        <v>730</v>
      </c>
      <c r="C3484" s="27" t="s">
        <v>3229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2994</v>
      </c>
      <c r="B3485" s="32" t="s">
        <v>731</v>
      </c>
      <c r="C3485" s="27" t="s">
        <v>5873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3638</v>
      </c>
      <c r="B3486" s="32" t="s">
        <v>732</v>
      </c>
      <c r="C3486" s="27" t="s">
        <v>6533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8241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5660</v>
      </c>
      <c r="B3488" s="32" t="s">
        <v>6588</v>
      </c>
      <c r="C3488" s="27" t="s">
        <v>4677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4341</v>
      </c>
      <c r="B3489" s="32" t="s">
        <v>6589</v>
      </c>
      <c r="C3489" s="27" t="s">
        <v>5311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6590</v>
      </c>
      <c r="C3490" s="27" t="s">
        <v>4933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8430</v>
      </c>
      <c r="B3491" s="32" t="s">
        <v>6591</v>
      </c>
      <c r="C3491" s="27" t="s">
        <v>6448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7456</v>
      </c>
      <c r="B3492" s="32" t="s">
        <v>6592</v>
      </c>
      <c r="C3492" s="27" t="s">
        <v>6449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8493</v>
      </c>
      <c r="B3493" s="32" t="s">
        <v>6593</v>
      </c>
      <c r="C3493" s="27" t="s">
        <v>1706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6594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1760</v>
      </c>
      <c r="B3495" s="32" t="s">
        <v>6595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9001</v>
      </c>
      <c r="B3496" s="32" t="s">
        <v>6596</v>
      </c>
      <c r="C3496" s="27" t="s">
        <v>5453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1667</v>
      </c>
      <c r="B3497" s="32" t="s">
        <v>6597</v>
      </c>
      <c r="C3497" s="27" t="s">
        <v>6673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6598</v>
      </c>
      <c r="C3498" s="27" t="s">
        <v>6674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7065</v>
      </c>
      <c r="B3499" s="32" t="s">
        <v>6599</v>
      </c>
      <c r="C3499" s="27" t="s">
        <v>8900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6522</v>
      </c>
      <c r="B3500" s="32" t="s">
        <v>6600</v>
      </c>
      <c r="C3500" s="27" t="s">
        <v>2462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5921</v>
      </c>
      <c r="B3501" s="32" t="s">
        <v>6601</v>
      </c>
      <c r="C3501" s="27" t="s">
        <v>3273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7212</v>
      </c>
      <c r="B3502" s="32" t="s">
        <v>6602</v>
      </c>
      <c r="C3502" s="27" t="s">
        <v>8694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5051</v>
      </c>
      <c r="B3503" s="32" t="s">
        <v>6603</v>
      </c>
      <c r="C3503" s="27" t="s">
        <v>3036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6604</v>
      </c>
      <c r="C3504" s="27" t="s">
        <v>3037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7435</v>
      </c>
      <c r="B3505" s="32" t="s">
        <v>6605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3929</v>
      </c>
      <c r="B3506" s="32" t="s">
        <v>6606</v>
      </c>
      <c r="C3506" s="27" t="s">
        <v>7253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6846</v>
      </c>
      <c r="B3507" s="32" t="s">
        <v>6607</v>
      </c>
      <c r="C3507" s="27" t="s">
        <v>8041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3723</v>
      </c>
      <c r="B3508" s="32" t="s">
        <v>6608</v>
      </c>
      <c r="C3508" s="27" t="s">
        <v>7942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5609</v>
      </c>
      <c r="B3509" s="32" t="s">
        <v>6609</v>
      </c>
      <c r="C3509" s="27" t="s">
        <v>7943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5761</v>
      </c>
      <c r="B3510" s="32" t="s">
        <v>6610</v>
      </c>
      <c r="C3510" s="27" t="s">
        <v>7944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7433</v>
      </c>
      <c r="B3511" s="32" t="s">
        <v>6611</v>
      </c>
      <c r="C3511" s="27" t="s">
        <v>8792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7311</v>
      </c>
      <c r="B3512" s="32" t="s">
        <v>6612</v>
      </c>
      <c r="C3512" s="27" t="s">
        <v>2979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6613</v>
      </c>
      <c r="C3513" s="27" t="s">
        <v>3146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1989</v>
      </c>
      <c r="B3514" s="32" t="s">
        <v>6614</v>
      </c>
      <c r="C3514" s="27" t="s">
        <v>4164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7634</v>
      </c>
      <c r="B3515" s="32" t="s">
        <v>6615</v>
      </c>
      <c r="C3515" s="27" t="s">
        <v>1867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6616</v>
      </c>
      <c r="C3516" s="27" t="s">
        <v>6202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2751</v>
      </c>
      <c r="B3517" s="32" t="s">
        <v>6617</v>
      </c>
      <c r="C3517" s="27" t="s">
        <v>4657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2295</v>
      </c>
      <c r="B3518" s="32" t="s">
        <v>6618</v>
      </c>
      <c r="C3518" s="27" t="s">
        <v>1536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8504</v>
      </c>
      <c r="B3519" s="32" t="s">
        <v>6619</v>
      </c>
      <c r="C3519" s="27" t="s">
        <v>4037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2994</v>
      </c>
      <c r="B3520" s="32" t="s">
        <v>6620</v>
      </c>
      <c r="C3520" s="27" t="s">
        <v>4038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3638</v>
      </c>
      <c r="B3521" s="32" t="s">
        <v>6621</v>
      </c>
      <c r="C3521" s="27" t="s">
        <v>4039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6622</v>
      </c>
      <c r="C3522" s="27" t="s">
        <v>8379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5660</v>
      </c>
      <c r="B3523" s="32" t="s">
        <v>6623</v>
      </c>
      <c r="C3523" s="27" t="s">
        <v>5724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4341</v>
      </c>
      <c r="B3524" s="32" t="s">
        <v>6624</v>
      </c>
      <c r="C3524" s="27" t="s">
        <v>5725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6625</v>
      </c>
      <c r="C3525" s="27" t="s">
        <v>3070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8430</v>
      </c>
      <c r="B3526" s="32" t="s">
        <v>6626</v>
      </c>
      <c r="C3526" s="27" t="s">
        <v>5204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7456</v>
      </c>
      <c r="B3527" s="32" t="s">
        <v>6627</v>
      </c>
      <c r="C3527" s="27" t="s">
        <v>3115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8493</v>
      </c>
      <c r="B3528" s="32" t="s">
        <v>6628</v>
      </c>
      <c r="C3528" s="27" t="s">
        <v>3116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6629</v>
      </c>
      <c r="C3529" s="27" t="s">
        <v>2399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1760</v>
      </c>
      <c r="B3530" s="32" t="s">
        <v>6630</v>
      </c>
      <c r="C3530" s="27" t="s">
        <v>2400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9001</v>
      </c>
      <c r="B3531" s="32" t="s">
        <v>6631</v>
      </c>
      <c r="C3531" s="27" t="s">
        <v>8809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1667</v>
      </c>
      <c r="B3532" s="32" t="s">
        <v>6632</v>
      </c>
      <c r="C3532" s="27" t="s">
        <v>8810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7065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6522</v>
      </c>
      <c r="B3535" s="32" t="s">
        <v>960</v>
      </c>
      <c r="C3535" s="27" t="s">
        <v>6383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5921</v>
      </c>
      <c r="B3536" s="32" t="s">
        <v>961</v>
      </c>
      <c r="C3536" s="27" t="s">
        <v>2307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7212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5051</v>
      </c>
      <c r="B3538" s="32" t="s">
        <v>963</v>
      </c>
      <c r="C3538" s="27" t="s">
        <v>7448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7435</v>
      </c>
      <c r="B3540" s="32" t="s">
        <v>6638</v>
      </c>
      <c r="C3540" s="27" t="s">
        <v>4747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3929</v>
      </c>
      <c r="B3541" s="32" t="s">
        <v>6639</v>
      </c>
      <c r="C3541" s="27" t="s">
        <v>2087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6846</v>
      </c>
      <c r="B3542" s="32" t="s">
        <v>6640</v>
      </c>
      <c r="C3542" s="27" t="s">
        <v>5280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3975</v>
      </c>
      <c r="B3543" s="32" t="s">
        <v>8829</v>
      </c>
      <c r="C3543" s="33" t="s">
        <v>8586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5609</v>
      </c>
      <c r="B3544" s="32" t="s">
        <v>8830</v>
      </c>
      <c r="C3544" s="27" t="s">
        <v>5277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5761</v>
      </c>
      <c r="B3545" s="32" t="s">
        <v>548</v>
      </c>
      <c r="C3545" s="27" t="s">
        <v>3824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7433</v>
      </c>
      <c r="B3546" s="32" t="s">
        <v>5595</v>
      </c>
      <c r="C3546" s="27" t="s">
        <v>6185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7311</v>
      </c>
      <c r="B3547" s="32" t="s">
        <v>5596</v>
      </c>
      <c r="C3547" s="27" t="s">
        <v>6186</v>
      </c>
      <c r="D3547" s="28" t="e">
        <f>(#REF!+#REF!)-#REF!</f>
        <v>#REF!</v>
      </c>
      <c r="E3547" s="360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5597</v>
      </c>
      <c r="C3548" s="27" t="s">
        <v>7161</v>
      </c>
      <c r="D3548" s="28" t="e">
        <f>(#REF!+#REF!)-#REF!</f>
        <v>#REF!</v>
      </c>
      <c r="E3548" s="360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1989</v>
      </c>
      <c r="B3549" s="32" t="s">
        <v>4292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7634</v>
      </c>
      <c r="B3550" s="32" t="s">
        <v>4293</v>
      </c>
      <c r="C3550" s="27" t="s">
        <v>8470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7865</v>
      </c>
      <c r="D3551" s="28" t="e">
        <f>(#REF!+#REF!)-#REF!</f>
        <v>#REF!</v>
      </c>
      <c r="E3551" s="360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2751</v>
      </c>
      <c r="B3552" s="32" t="s">
        <v>8363</v>
      </c>
      <c r="C3552" s="27" t="s">
        <v>3874</v>
      </c>
      <c r="D3552" s="28" t="e">
        <f>(#REF!+#REF!)-#REF!</f>
        <v>#REF!</v>
      </c>
      <c r="E3552" s="360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2295</v>
      </c>
      <c r="B3553" s="32" t="s">
        <v>8364</v>
      </c>
      <c r="C3553" s="27" t="s">
        <v>7085</v>
      </c>
      <c r="D3553" s="28" t="e">
        <f>(#REF!+#REF!)-#REF!</f>
        <v>#REF!</v>
      </c>
      <c r="E3553" s="360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8504</v>
      </c>
      <c r="B3554" s="32" t="s">
        <v>8365</v>
      </c>
      <c r="C3554" s="27" t="s">
        <v>2690</v>
      </c>
      <c r="D3554" s="28" t="e">
        <f>(#REF!+#REF!)-#REF!</f>
        <v>#REF!</v>
      </c>
      <c r="E3554" s="360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2994</v>
      </c>
      <c r="B3555" s="32" t="s">
        <v>8366</v>
      </c>
      <c r="C3555" s="27" t="s">
        <v>2691</v>
      </c>
      <c r="D3555" s="28" t="e">
        <f>(#REF!+#REF!)-#REF!</f>
        <v>#REF!</v>
      </c>
      <c r="E3555" s="360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3638</v>
      </c>
      <c r="B3556" s="32" t="s">
        <v>8367</v>
      </c>
      <c r="C3556" s="27" t="s">
        <v>7848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8368</v>
      </c>
      <c r="C3557" s="27" t="s">
        <v>7925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5660</v>
      </c>
      <c r="B3558" s="32" t="s">
        <v>6662</v>
      </c>
      <c r="C3558" s="27" t="s">
        <v>4268</v>
      </c>
      <c r="D3558" s="28" t="e">
        <f>(#REF!+#REF!)-#REF!</f>
        <v>#REF!</v>
      </c>
      <c r="E3558" s="360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4341</v>
      </c>
      <c r="B3559" s="32" t="s">
        <v>4468</v>
      </c>
      <c r="C3559" s="27" t="s">
        <v>5262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4469</v>
      </c>
      <c r="C3560" s="27" t="s">
        <v>7125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8430</v>
      </c>
      <c r="B3561" s="32" t="s">
        <v>4470</v>
      </c>
      <c r="C3561" s="27" t="s">
        <v>7147</v>
      </c>
      <c r="D3561" s="28" t="e">
        <f>(#REF!+#REF!)-#REF!</f>
        <v>#REF!</v>
      </c>
      <c r="E3561" s="360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7456</v>
      </c>
      <c r="B3562" s="32" t="s">
        <v>6142</v>
      </c>
      <c r="C3562" s="27" t="s">
        <v>5823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8493</v>
      </c>
      <c r="B3563" s="32" t="s">
        <v>6040</v>
      </c>
      <c r="C3563" s="27" t="s">
        <v>6535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6041</v>
      </c>
      <c r="C3564" s="27" t="s">
        <v>7731</v>
      </c>
      <c r="D3564" s="28" t="e">
        <f>(#REF!+#REF!)-#REF!</f>
        <v>#REF!</v>
      </c>
      <c r="E3564" s="360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1760</v>
      </c>
      <c r="B3565" s="32" t="s">
        <v>6042</v>
      </c>
      <c r="C3565" s="27" t="s">
        <v>6551</v>
      </c>
      <c r="D3565" s="28" t="e">
        <f>(#REF!+#REF!)-#REF!</f>
        <v>#REF!</v>
      </c>
      <c r="E3565" s="360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9001</v>
      </c>
      <c r="B3566" s="32" t="s">
        <v>3276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1667</v>
      </c>
      <c r="B3567" s="32" t="s">
        <v>3277</v>
      </c>
      <c r="C3567" s="27" t="s">
        <v>4371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4874</v>
      </c>
      <c r="C3568" s="27" t="s">
        <v>7941</v>
      </c>
      <c r="D3568" s="28" t="e">
        <f>(#REF!+#REF!)-#REF!</f>
        <v>#REF!</v>
      </c>
      <c r="E3568" s="360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7065</v>
      </c>
      <c r="B3569" s="32" t="s">
        <v>1143</v>
      </c>
      <c r="C3569" s="27" t="s">
        <v>4366</v>
      </c>
      <c r="D3569" s="28" t="e">
        <f>(#REF!+#REF!)-#REF!</f>
        <v>#REF!</v>
      </c>
      <c r="E3569" s="360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6522</v>
      </c>
      <c r="B3570" s="32" t="s">
        <v>5174</v>
      </c>
      <c r="C3570" s="27" t="s">
        <v>6748</v>
      </c>
      <c r="D3570" s="28" t="e">
        <f>(#REF!+#REF!)-#REF!</f>
        <v>#REF!</v>
      </c>
      <c r="E3570" s="360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5921</v>
      </c>
      <c r="B3571" s="32" t="s">
        <v>3222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7212</v>
      </c>
      <c r="B3572" s="32" t="s">
        <v>9016</v>
      </c>
      <c r="C3572" s="27" t="s">
        <v>5911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5051</v>
      </c>
      <c r="B3573" s="32" t="s">
        <v>9017</v>
      </c>
      <c r="C3573" s="27" t="s">
        <v>6130</v>
      </c>
      <c r="D3573" s="28" t="e">
        <f>(#REF!+#REF!)-#REF!</f>
        <v>#REF!</v>
      </c>
      <c r="E3573" s="360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6737</v>
      </c>
      <c r="C3574" s="27" t="s">
        <v>2965</v>
      </c>
      <c r="D3574" s="28" t="e">
        <f>(#REF!+#REF!)-#REF!</f>
        <v>#REF!</v>
      </c>
      <c r="E3574" s="360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7435</v>
      </c>
      <c r="B3575" s="32" t="s">
        <v>6738</v>
      </c>
      <c r="C3575" s="27" t="s">
        <v>5659</v>
      </c>
      <c r="D3575" s="28" t="e">
        <f>(#REF!+#REF!)-#REF!</f>
        <v>#REF!</v>
      </c>
      <c r="E3575" s="360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3929</v>
      </c>
      <c r="B3576" s="32" t="s">
        <v>6739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6846</v>
      </c>
      <c r="B3577" s="32" t="s">
        <v>1707</v>
      </c>
      <c r="C3577" s="27" t="s">
        <v>2262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2079</v>
      </c>
      <c r="B3578" s="32" t="s">
        <v>1708</v>
      </c>
      <c r="C3578" s="33" t="s">
        <v>7475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5609</v>
      </c>
      <c r="B3579" s="32" t="s">
        <v>1709</v>
      </c>
      <c r="C3579" s="27" t="s">
        <v>7476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5761</v>
      </c>
      <c r="B3580" s="32" t="s">
        <v>1710</v>
      </c>
      <c r="C3580" s="27" t="s">
        <v>7528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7433</v>
      </c>
      <c r="B3581" s="32" t="s">
        <v>1711</v>
      </c>
      <c r="C3581" s="27" t="s">
        <v>3809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7311</v>
      </c>
      <c r="B3582" s="32" t="s">
        <v>1712</v>
      </c>
      <c r="C3582" s="27" t="s">
        <v>6910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1713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1989</v>
      </c>
      <c r="B3584" s="32" t="s">
        <v>1714</v>
      </c>
      <c r="C3584" s="27" t="s">
        <v>4505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7634</v>
      </c>
      <c r="B3585" s="32" t="s">
        <v>1715</v>
      </c>
      <c r="C3585" s="27" t="s">
        <v>2555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1716</v>
      </c>
      <c r="C3586" s="27" t="s">
        <v>8206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2751</v>
      </c>
      <c r="B3587" s="32" t="s">
        <v>1717</v>
      </c>
      <c r="C3587" s="27" t="s">
        <v>7380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2295</v>
      </c>
      <c r="B3588" s="32" t="s">
        <v>1718</v>
      </c>
      <c r="C3588" s="27" t="s">
        <v>6394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8504</v>
      </c>
      <c r="B3589" s="32" t="s">
        <v>1403</v>
      </c>
      <c r="C3589" s="27" t="s">
        <v>7236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2994</v>
      </c>
      <c r="B3590" s="32" t="s">
        <v>1404</v>
      </c>
      <c r="C3590" s="27" t="s">
        <v>4582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3638</v>
      </c>
      <c r="B3591" s="32" t="s">
        <v>1405</v>
      </c>
      <c r="C3591" s="27" t="s">
        <v>8460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5375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5660</v>
      </c>
      <c r="B3593" s="26" t="s">
        <v>1407</v>
      </c>
      <c r="C3593" s="27" t="s">
        <v>8666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4341</v>
      </c>
      <c r="B3594" s="26" t="s">
        <v>1408</v>
      </c>
      <c r="C3594" s="27" t="s">
        <v>4237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9029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8430</v>
      </c>
      <c r="B3596" s="26" t="s">
        <v>9030</v>
      </c>
      <c r="C3596" s="27" t="s">
        <v>1897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7456</v>
      </c>
      <c r="B3597" s="26" t="s">
        <v>903</v>
      </c>
      <c r="C3597" s="27" t="s">
        <v>4727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8493</v>
      </c>
      <c r="B3598" s="26" t="s">
        <v>3246</v>
      </c>
      <c r="C3598" s="27" t="s">
        <v>4961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3247</v>
      </c>
      <c r="C3599" s="27" t="s">
        <v>3830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1760</v>
      </c>
      <c r="B3600" s="26" t="s">
        <v>8255</v>
      </c>
      <c r="C3600" s="27" t="s">
        <v>5581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9001</v>
      </c>
      <c r="B3601" s="26" t="s">
        <v>8256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1667</v>
      </c>
      <c r="B3602" s="26" t="s">
        <v>6124</v>
      </c>
      <c r="C3602" s="27" t="s">
        <v>3283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6125</v>
      </c>
      <c r="C3603" s="27" t="s">
        <v>8886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7065</v>
      </c>
      <c r="B3604" s="26" t="s">
        <v>8637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6522</v>
      </c>
      <c r="B3605" s="26" t="s">
        <v>1455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5921</v>
      </c>
      <c r="B3606" s="26" t="s">
        <v>1456</v>
      </c>
      <c r="C3606" s="27" t="s">
        <v>7666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7212</v>
      </c>
      <c r="B3607" s="26" t="s">
        <v>1457</v>
      </c>
      <c r="C3607" s="27" t="s">
        <v>8288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5051</v>
      </c>
      <c r="B3608" s="26" t="s">
        <v>2647</v>
      </c>
      <c r="C3608" s="27" t="s">
        <v>7735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2648</v>
      </c>
      <c r="C3609" s="27" t="s">
        <v>8557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7435</v>
      </c>
      <c r="B3610" s="26" t="s">
        <v>8688</v>
      </c>
      <c r="C3610" s="27" t="s">
        <v>2755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3929</v>
      </c>
      <c r="B3611" s="26" t="s">
        <v>8102</v>
      </c>
      <c r="C3611" s="27" t="s">
        <v>3226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6846</v>
      </c>
      <c r="B3612" s="26" t="s">
        <v>4016</v>
      </c>
      <c r="C3612" s="27" t="s">
        <v>4333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2448</v>
      </c>
      <c r="B3613" s="26" t="s">
        <v>4017</v>
      </c>
      <c r="C3613" s="27" t="s">
        <v>2188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5609</v>
      </c>
      <c r="B3614" s="26" t="s">
        <v>4018</v>
      </c>
      <c r="C3614" s="27" t="s">
        <v>2189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5761</v>
      </c>
      <c r="B3615" s="26" t="s">
        <v>7397</v>
      </c>
      <c r="C3615" s="27" t="s">
        <v>6332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7433</v>
      </c>
      <c r="B3616" s="26" t="s">
        <v>7398</v>
      </c>
      <c r="C3616" s="27" t="s">
        <v>2629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7311</v>
      </c>
      <c r="B3617" s="26" t="s">
        <v>3278</v>
      </c>
      <c r="C3617" s="27" t="s">
        <v>5886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3279</v>
      </c>
      <c r="C3618" s="27" t="s">
        <v>8793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1989</v>
      </c>
      <c r="B3619" s="26" t="s">
        <v>3280</v>
      </c>
      <c r="C3619" s="27" t="s">
        <v>1691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7634</v>
      </c>
      <c r="B3620" s="26" t="s">
        <v>7771</v>
      </c>
      <c r="C3620" s="27" t="s">
        <v>6876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3938</v>
      </c>
      <c r="C3621" s="27" t="s">
        <v>6877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2751</v>
      </c>
      <c r="B3622" s="26" t="s">
        <v>3939</v>
      </c>
      <c r="C3622" s="27" t="s">
        <v>6878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2295</v>
      </c>
      <c r="B3623" s="26" t="s">
        <v>3940</v>
      </c>
      <c r="C3623" s="27" t="s">
        <v>3492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8504</v>
      </c>
      <c r="B3624" s="26" t="s">
        <v>2723</v>
      </c>
      <c r="C3624" s="27" t="s">
        <v>3493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2994</v>
      </c>
      <c r="B3625" s="26" t="s">
        <v>1937</v>
      </c>
      <c r="C3625" s="27" t="s">
        <v>5050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3638</v>
      </c>
      <c r="B3626" s="26" t="s">
        <v>1938</v>
      </c>
      <c r="C3626" s="27" t="s">
        <v>6075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1939</v>
      </c>
      <c r="C3627" s="27" t="s">
        <v>8495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5660</v>
      </c>
      <c r="B3628" s="26" t="s">
        <v>1940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4341</v>
      </c>
      <c r="B3629" s="26" t="s">
        <v>1941</v>
      </c>
      <c r="C3629" s="27" t="s">
        <v>2443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1942</v>
      </c>
      <c r="C3630" s="27" t="s">
        <v>2444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8430</v>
      </c>
      <c r="B3631" s="26" t="s">
        <v>1943</v>
      </c>
      <c r="C3631" s="27" t="s">
        <v>2471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7456</v>
      </c>
      <c r="B3632" s="26" t="s">
        <v>2715</v>
      </c>
      <c r="C3632" s="27" t="s">
        <v>7564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8493</v>
      </c>
      <c r="B3633" s="26" t="s">
        <v>7766</v>
      </c>
      <c r="C3633" s="27" t="s">
        <v>7037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3141</v>
      </c>
      <c r="C3634" s="27" t="s">
        <v>5885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1760</v>
      </c>
      <c r="B3635" s="26" t="s">
        <v>2055</v>
      </c>
      <c r="C3635" s="27" t="s">
        <v>2754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9001</v>
      </c>
      <c r="B3636" s="26" t="s">
        <v>2056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1667</v>
      </c>
      <c r="B3637" s="26" t="s">
        <v>7169</v>
      </c>
      <c r="C3637" s="27" t="s">
        <v>2947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7170</v>
      </c>
      <c r="C3638" s="27" t="s">
        <v>2948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7065</v>
      </c>
      <c r="B3639" s="26" t="s">
        <v>7171</v>
      </c>
      <c r="C3639" s="27" t="s">
        <v>2146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6522</v>
      </c>
      <c r="B3640" s="26" t="s">
        <v>5977</v>
      </c>
      <c r="C3640" s="27" t="s">
        <v>2147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5921</v>
      </c>
      <c r="B3641" s="26" t="s">
        <v>5978</v>
      </c>
      <c r="C3641" s="27" t="s">
        <v>4399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7212</v>
      </c>
      <c r="B3642" s="26" t="s">
        <v>5979</v>
      </c>
      <c r="C3642" s="27" t="s">
        <v>4400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5051</v>
      </c>
      <c r="B3643" s="26" t="s">
        <v>5718</v>
      </c>
      <c r="C3643" s="27" t="s">
        <v>4401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5719</v>
      </c>
      <c r="C3644" s="27" t="s">
        <v>8021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7435</v>
      </c>
      <c r="B3645" s="26" t="s">
        <v>8043</v>
      </c>
      <c r="C3645" s="27" t="s">
        <v>5345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3929</v>
      </c>
      <c r="B3646" s="26" t="s">
        <v>8044</v>
      </c>
      <c r="C3646" s="27" t="s">
        <v>5069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6846</v>
      </c>
      <c r="B3647" s="26" t="s">
        <v>8045</v>
      </c>
      <c r="C3647" s="27" t="s">
        <v>6722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8046</v>
      </c>
      <c r="C3648" s="27" t="s">
        <v>3193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5609</v>
      </c>
      <c r="B3649" s="26" t="s">
        <v>8047</v>
      </c>
      <c r="C3649" s="27" t="s">
        <v>3454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5761</v>
      </c>
      <c r="B3650" s="26" t="s">
        <v>8048</v>
      </c>
      <c r="C3650" s="27" t="s">
        <v>4658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7433</v>
      </c>
      <c r="B3651" s="26" t="s">
        <v>8049</v>
      </c>
      <c r="C3651" s="27" t="s">
        <v>4659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7311</v>
      </c>
      <c r="B3652" s="26" t="s">
        <v>2343</v>
      </c>
      <c r="C3652" s="27" t="s">
        <v>4660</v>
      </c>
      <c r="D3652" s="28" t="e">
        <f>(#REF!+#REF!)-#REF!</f>
        <v>#REF!</v>
      </c>
      <c r="E3652" s="360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2344</v>
      </c>
      <c r="C3653" s="27" t="s">
        <v>8268</v>
      </c>
      <c r="D3653" s="28" t="e">
        <f>(#REF!+#REF!)-#REF!</f>
        <v>#REF!</v>
      </c>
      <c r="E3653" s="360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1989</v>
      </c>
      <c r="B3654" s="26" t="s">
        <v>2345</v>
      </c>
      <c r="C3654" s="27" t="s">
        <v>3066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7634</v>
      </c>
      <c r="B3655" s="26" t="s">
        <v>2855</v>
      </c>
      <c r="C3655" s="27" t="s">
        <v>6085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2856</v>
      </c>
      <c r="C3656" s="27" t="s">
        <v>6255</v>
      </c>
      <c r="D3656" s="28" t="e">
        <f>(#REF!+#REF!)-#REF!</f>
        <v>#REF!</v>
      </c>
      <c r="E3656" s="360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2751</v>
      </c>
      <c r="B3657" s="26" t="s">
        <v>2857</v>
      </c>
      <c r="C3657" s="27" t="s">
        <v>5735</v>
      </c>
      <c r="D3657" s="28" t="e">
        <f>(#REF!+#REF!)-#REF!</f>
        <v>#REF!</v>
      </c>
      <c r="E3657" s="360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2295</v>
      </c>
      <c r="B3658" s="26" t="s">
        <v>7240</v>
      </c>
      <c r="C3658" s="27" t="s">
        <v>3969</v>
      </c>
      <c r="D3658" s="28" t="e">
        <f>(#REF!+#REF!)-#REF!</f>
        <v>#REF!</v>
      </c>
      <c r="E3658" s="360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8504</v>
      </c>
      <c r="B3659" s="26" t="s">
        <v>4500</v>
      </c>
      <c r="C3659" s="27" t="s">
        <v>5272</v>
      </c>
      <c r="D3659" s="28" t="e">
        <f>(#REF!+#REF!)-#REF!</f>
        <v>#REF!</v>
      </c>
      <c r="E3659" s="360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2994</v>
      </c>
      <c r="B3660" s="26" t="s">
        <v>4865</v>
      </c>
      <c r="C3660" s="27" t="s">
        <v>5273</v>
      </c>
      <c r="D3660" s="28" t="e">
        <f>(#REF!+#REF!)-#REF!</f>
        <v>#REF!</v>
      </c>
      <c r="E3660" s="360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3638</v>
      </c>
      <c r="B3661" s="26" t="s">
        <v>1516</v>
      </c>
      <c r="C3661" s="27" t="s">
        <v>5898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5634</v>
      </c>
      <c r="C3662" s="27" t="s">
        <v>8412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5660</v>
      </c>
      <c r="B3663" s="26" t="s">
        <v>5635</v>
      </c>
      <c r="C3663" s="27" t="s">
        <v>5770</v>
      </c>
      <c r="D3663" s="28" t="e">
        <f>(#REF!+#REF!)-#REF!</f>
        <v>#REF!</v>
      </c>
      <c r="E3663" s="360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4341</v>
      </c>
      <c r="B3664" s="26" t="s">
        <v>5636</v>
      </c>
      <c r="C3664" s="27" t="s">
        <v>7596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5637</v>
      </c>
      <c r="C3665" s="27" t="s">
        <v>8259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8430</v>
      </c>
      <c r="B3666" s="26" t="s">
        <v>5638</v>
      </c>
      <c r="C3666" s="27" t="s">
        <v>7335</v>
      </c>
      <c r="D3666" s="28" t="e">
        <f>(#REF!+#REF!)-#REF!</f>
        <v>#REF!</v>
      </c>
      <c r="E3666" s="360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7456</v>
      </c>
      <c r="B3667" s="26" t="s">
        <v>5639</v>
      </c>
      <c r="C3667" s="27" t="s">
        <v>7801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8493</v>
      </c>
      <c r="B3668" s="26" t="s">
        <v>5640</v>
      </c>
      <c r="C3668" s="27" t="s">
        <v>4125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5900</v>
      </c>
      <c r="C3669" s="27" t="s">
        <v>1538</v>
      </c>
      <c r="D3669" s="28" t="e">
        <f>(#REF!+#REF!)-#REF!</f>
        <v>#REF!</v>
      </c>
      <c r="E3669" s="360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1760</v>
      </c>
      <c r="B3670" s="26" t="s">
        <v>5901</v>
      </c>
      <c r="C3670" s="27" t="s">
        <v>1539</v>
      </c>
      <c r="D3670" s="28" t="e">
        <f>(#REF!+#REF!)-#REF!</f>
        <v>#REF!</v>
      </c>
      <c r="E3670" s="360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9001</v>
      </c>
      <c r="B3671" s="26" t="s">
        <v>6652</v>
      </c>
      <c r="C3671" s="27" t="s">
        <v>5114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1667</v>
      </c>
      <c r="B3672" s="26" t="s">
        <v>6653</v>
      </c>
      <c r="C3672" s="27" t="s">
        <v>4183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6654</v>
      </c>
      <c r="C3673" s="27" t="s">
        <v>7758</v>
      </c>
      <c r="D3673" s="28" t="e">
        <f>(#REF!+#REF!)-#REF!</f>
        <v>#REF!</v>
      </c>
      <c r="E3673" s="360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7065</v>
      </c>
      <c r="B3674" s="26" t="s">
        <v>6655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6522</v>
      </c>
      <c r="B3675" s="26" t="s">
        <v>6656</v>
      </c>
      <c r="C3675" s="27" t="s">
        <v>3690</v>
      </c>
      <c r="D3675" s="28" t="e">
        <f>(#REF!+#REF!)-#REF!</f>
        <v>#REF!</v>
      </c>
      <c r="E3675" s="360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5921</v>
      </c>
      <c r="B3676" s="26" t="s">
        <v>1741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7212</v>
      </c>
      <c r="B3677" s="26" t="s">
        <v>1742</v>
      </c>
      <c r="C3677" s="27" t="s">
        <v>2261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5051</v>
      </c>
      <c r="B3678" s="26" t="s">
        <v>1743</v>
      </c>
      <c r="C3678" s="27" t="s">
        <v>7554</v>
      </c>
      <c r="D3678" s="28" t="e">
        <f>(#REF!+#REF!)-#REF!</f>
        <v>#REF!</v>
      </c>
      <c r="E3678" s="360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1744</v>
      </c>
      <c r="C3679" s="27" t="s">
        <v>7370</v>
      </c>
      <c r="D3679" s="28" t="e">
        <f>(#REF!+#REF!)-#REF!</f>
        <v>#REF!</v>
      </c>
      <c r="E3679" s="360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7435</v>
      </c>
      <c r="B3680" s="26" t="s">
        <v>7533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3929</v>
      </c>
      <c r="B3681" s="26" t="s">
        <v>3574</v>
      </c>
      <c r="C3681" s="27" t="s">
        <v>2696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6846</v>
      </c>
      <c r="B3682" s="26" t="s">
        <v>3575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2584</v>
      </c>
      <c r="B3683" s="26" t="s">
        <v>6290</v>
      </c>
      <c r="C3683" s="27" t="s">
        <v>7507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5609</v>
      </c>
      <c r="B3684" s="26" t="s">
        <v>6291</v>
      </c>
      <c r="C3684" s="27" t="s">
        <v>7870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5761</v>
      </c>
      <c r="B3685" s="26" t="s">
        <v>7871</v>
      </c>
      <c r="C3685" s="27" t="s">
        <v>4072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7433</v>
      </c>
      <c r="B3686" s="26" t="s">
        <v>6815</v>
      </c>
      <c r="C3686" s="27" t="s">
        <v>1427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7311</v>
      </c>
      <c r="B3687" s="26" t="s">
        <v>6816</v>
      </c>
      <c r="C3687" s="27" t="s">
        <v>5912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6817</v>
      </c>
      <c r="C3688" s="27" t="s">
        <v>5913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1989</v>
      </c>
      <c r="B3689" s="26" t="s">
        <v>8842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7634</v>
      </c>
      <c r="B3690" s="26" t="s">
        <v>8843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8844</v>
      </c>
      <c r="C3691" s="27" t="s">
        <v>3765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2751</v>
      </c>
      <c r="B3692" s="26" t="s">
        <v>8845</v>
      </c>
      <c r="C3692" s="27" t="s">
        <v>5003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2295</v>
      </c>
      <c r="B3693" s="26" t="s">
        <v>4397</v>
      </c>
      <c r="C3693" s="27" t="s">
        <v>2196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8504</v>
      </c>
      <c r="B3694" s="26" t="s">
        <v>4676</v>
      </c>
      <c r="C3694" s="27" t="s">
        <v>4520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2994</v>
      </c>
      <c r="B3695" s="26" t="s">
        <v>4645</v>
      </c>
      <c r="C3695" s="27" t="s">
        <v>4521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3638</v>
      </c>
      <c r="B3696" s="26" t="s">
        <v>5757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5758</v>
      </c>
      <c r="C3697" s="27" t="s">
        <v>4932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5660</v>
      </c>
      <c r="B3698" s="26" t="s">
        <v>5759</v>
      </c>
      <c r="C3698" s="27" t="s">
        <v>7655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4341</v>
      </c>
      <c r="B3699" s="26" t="s">
        <v>5760</v>
      </c>
      <c r="C3699" s="27" t="s">
        <v>7997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2238</v>
      </c>
      <c r="C3700" s="27" t="s">
        <v>5840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8430</v>
      </c>
      <c r="B3701" s="26" t="s">
        <v>7008</v>
      </c>
      <c r="C3701" s="27" t="s">
        <v>5197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7456</v>
      </c>
      <c r="B3702" s="26" t="s">
        <v>7009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8493</v>
      </c>
      <c r="B3703" s="26" t="s">
        <v>167</v>
      </c>
      <c r="C3703" s="27" t="s">
        <v>8481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2736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1760</v>
      </c>
      <c r="B3705" s="26" t="s">
        <v>169</v>
      </c>
      <c r="C3705" s="27" t="s">
        <v>1838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9001</v>
      </c>
      <c r="B3706" s="26" t="s">
        <v>170</v>
      </c>
      <c r="C3706" s="27" t="s">
        <v>6661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1667</v>
      </c>
      <c r="B3707" s="26" t="s">
        <v>9137</v>
      </c>
      <c r="C3707" s="27" t="s">
        <v>2131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9138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7065</v>
      </c>
      <c r="B3709" s="26" t="s">
        <v>3097</v>
      </c>
      <c r="C3709" s="27" t="s">
        <v>4830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6522</v>
      </c>
      <c r="B3710" s="26" t="s">
        <v>3098</v>
      </c>
      <c r="C3710" s="27" t="s">
        <v>6740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5921</v>
      </c>
      <c r="B3711" s="26" t="s">
        <v>3099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7212</v>
      </c>
      <c r="B3712" s="26" t="s">
        <v>7512</v>
      </c>
      <c r="C3712" s="27" t="s">
        <v>5859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5051</v>
      </c>
      <c r="B3713" s="26" t="s">
        <v>6406</v>
      </c>
      <c r="C3713" s="27" t="s">
        <v>7850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2575</v>
      </c>
      <c r="C3714" s="27" t="s">
        <v>7851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7435</v>
      </c>
      <c r="B3715" s="26" t="s">
        <v>8736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3929</v>
      </c>
      <c r="B3716" s="26" t="s">
        <v>8638</v>
      </c>
      <c r="C3716" s="27" t="s">
        <v>8059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6846</v>
      </c>
      <c r="B3717" s="26" t="s">
        <v>1520</v>
      </c>
      <c r="C3717" s="27" t="s">
        <v>6745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6746</v>
      </c>
      <c r="B3718" s="26" t="s">
        <v>1521</v>
      </c>
      <c r="C3718" s="27" t="s">
        <v>6747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5609</v>
      </c>
      <c r="B3719" s="26" t="s">
        <v>1522</v>
      </c>
      <c r="C3719" s="27" t="s">
        <v>6446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5761</v>
      </c>
      <c r="B3720" s="26" t="s">
        <v>1523</v>
      </c>
      <c r="C3720" s="27" t="s">
        <v>4483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7433</v>
      </c>
      <c r="B3721" s="26" t="s">
        <v>1839</v>
      </c>
      <c r="C3721" s="27" t="s">
        <v>7258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7311</v>
      </c>
      <c r="B3722" s="26" t="s">
        <v>1840</v>
      </c>
      <c r="C3722" s="27" t="s">
        <v>2064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1841</v>
      </c>
      <c r="C3723" s="27" t="s">
        <v>4139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1989</v>
      </c>
      <c r="B3724" s="26" t="s">
        <v>7422</v>
      </c>
      <c r="C3724" s="27" t="s">
        <v>6240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7634</v>
      </c>
      <c r="B3725" s="26" t="s">
        <v>7423</v>
      </c>
      <c r="C3725" s="27" t="s">
        <v>5988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4931</v>
      </c>
      <c r="C3726" s="27" t="s">
        <v>4110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2751</v>
      </c>
      <c r="B3727" s="26" t="s">
        <v>1817</v>
      </c>
      <c r="C3727" s="27" t="s">
        <v>4310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2295</v>
      </c>
      <c r="B3728" s="26" t="s">
        <v>1818</v>
      </c>
      <c r="C3728" s="27" t="s">
        <v>3849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8504</v>
      </c>
      <c r="B3729" s="26" t="s">
        <v>1819</v>
      </c>
      <c r="C3729" s="27" t="s">
        <v>5600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2994</v>
      </c>
      <c r="B3730" s="26" t="s">
        <v>1820</v>
      </c>
      <c r="C3730" s="27" t="s">
        <v>4203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3638</v>
      </c>
      <c r="B3731" s="26" t="s">
        <v>1821</v>
      </c>
      <c r="C3731" s="27" t="s">
        <v>3032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1822</v>
      </c>
      <c r="C3732" s="27" t="s">
        <v>1893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5660</v>
      </c>
      <c r="B3733" s="26" t="s">
        <v>2424</v>
      </c>
      <c r="C3733" s="27" t="s">
        <v>6405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4341</v>
      </c>
      <c r="B3734" s="26" t="s">
        <v>7274</v>
      </c>
      <c r="C3734" s="27" t="s">
        <v>9189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7275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8430</v>
      </c>
      <c r="B3736" s="26" t="s">
        <v>7276</v>
      </c>
      <c r="C3736" s="27" t="s">
        <v>1894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7456</v>
      </c>
      <c r="B3737" s="26" t="s">
        <v>76</v>
      </c>
      <c r="C3737" s="27" t="s">
        <v>5916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8493</v>
      </c>
      <c r="B3738" s="26" t="s">
        <v>77</v>
      </c>
      <c r="C3738" s="27" t="s">
        <v>7242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1605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1760</v>
      </c>
      <c r="B3740" s="26" t="s">
        <v>79</v>
      </c>
      <c r="C3740" s="27" t="s">
        <v>1606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9001</v>
      </c>
      <c r="B3741" s="26" t="s">
        <v>80</v>
      </c>
      <c r="C3741" s="27" t="s">
        <v>5833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1667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1807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7065</v>
      </c>
      <c r="B3744" s="26" t="s">
        <v>1544</v>
      </c>
      <c r="C3744" s="27" t="s">
        <v>3577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6522</v>
      </c>
      <c r="B3745" s="26" t="s">
        <v>1545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5921</v>
      </c>
      <c r="B3746" s="26" t="s">
        <v>1546</v>
      </c>
      <c r="C3746" s="27" t="s">
        <v>9064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7212</v>
      </c>
      <c r="B3747" s="26" t="s">
        <v>4344</v>
      </c>
      <c r="C3747" s="27" t="s">
        <v>7557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5051</v>
      </c>
      <c r="B3748" s="26" t="s">
        <v>4345</v>
      </c>
      <c r="C3748" s="27" t="s">
        <v>2760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4346</v>
      </c>
      <c r="C3749" s="27" t="s">
        <v>1704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7435</v>
      </c>
      <c r="B3750" s="26" t="s">
        <v>500</v>
      </c>
      <c r="C3750" s="27" t="s">
        <v>6863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3929</v>
      </c>
      <c r="B3751" s="26" t="s">
        <v>501</v>
      </c>
      <c r="C3751" s="27" t="s">
        <v>5269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6846</v>
      </c>
      <c r="B3752" s="26" t="s">
        <v>4451</v>
      </c>
      <c r="C3752" s="27" t="s">
        <v>1858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1419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5609</v>
      </c>
      <c r="B3754" s="26" t="s">
        <v>8981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5761</v>
      </c>
      <c r="B3755" s="26" t="s">
        <v>9201</v>
      </c>
      <c r="C3755" s="27" t="s">
        <v>6456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7433</v>
      </c>
      <c r="B3756" s="26" t="s">
        <v>4885</v>
      </c>
      <c r="C3756" s="27" t="s">
        <v>6457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7311</v>
      </c>
      <c r="B3757" s="26" t="s">
        <v>9235</v>
      </c>
      <c r="C3757" s="27" t="s">
        <v>6799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9236</v>
      </c>
      <c r="C3758" s="27" t="s">
        <v>6800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1989</v>
      </c>
      <c r="B3759" s="26" t="s">
        <v>507</v>
      </c>
      <c r="C3759" s="27" t="s">
        <v>4882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7634</v>
      </c>
      <c r="B3760" s="26" t="s">
        <v>315</v>
      </c>
      <c r="C3760" s="27" t="s">
        <v>4883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6775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2751</v>
      </c>
      <c r="B3762" s="26" t="s">
        <v>5344</v>
      </c>
      <c r="C3762" s="27" t="s">
        <v>1533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2295</v>
      </c>
      <c r="B3763" s="26" t="s">
        <v>6223</v>
      </c>
      <c r="C3763" s="27" t="s">
        <v>7716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8504</v>
      </c>
      <c r="B3764" s="26" t="s">
        <v>6224</v>
      </c>
      <c r="C3764" s="27" t="s">
        <v>6751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2994</v>
      </c>
      <c r="B3765" s="26" t="s">
        <v>6225</v>
      </c>
      <c r="C3765" s="27" t="s">
        <v>6752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3638</v>
      </c>
      <c r="B3766" s="26" t="s">
        <v>6813</v>
      </c>
      <c r="C3766" s="27" t="s">
        <v>3516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2893</v>
      </c>
      <c r="C3767" s="27" t="s">
        <v>3658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5660</v>
      </c>
      <c r="B3768" s="26" t="s">
        <v>3486</v>
      </c>
      <c r="C3768" s="27" t="s">
        <v>8907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4341</v>
      </c>
      <c r="B3769" s="26" t="s">
        <v>4419</v>
      </c>
      <c r="C3769" s="27" t="s">
        <v>6782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4420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8430</v>
      </c>
      <c r="B3771" s="26" t="s">
        <v>4421</v>
      </c>
      <c r="C3771" s="27" t="s">
        <v>7313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7456</v>
      </c>
      <c r="B3772" s="26" t="s">
        <v>4422</v>
      </c>
      <c r="C3772" s="27" t="s">
        <v>3326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8493</v>
      </c>
      <c r="B3773" s="26" t="s">
        <v>4423</v>
      </c>
      <c r="C3773" s="27" t="s">
        <v>2397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6216</v>
      </c>
      <c r="C3774" s="27" t="s">
        <v>8538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1760</v>
      </c>
      <c r="B3775" s="26" t="s">
        <v>3964</v>
      </c>
      <c r="C3775" s="27" t="s">
        <v>7028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9001</v>
      </c>
      <c r="B3776" s="26" t="s">
        <v>9050</v>
      </c>
      <c r="C3776" s="27" t="s">
        <v>5510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1667</v>
      </c>
      <c r="B3777" s="26" t="s">
        <v>9051</v>
      </c>
      <c r="C3777" s="27" t="s">
        <v>3834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1678</v>
      </c>
      <c r="C3778" s="27" t="s">
        <v>8355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7065</v>
      </c>
      <c r="B3779" s="26" t="s">
        <v>1679</v>
      </c>
      <c r="C3779" s="27" t="s">
        <v>5411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6522</v>
      </c>
      <c r="B3780" s="26" t="s">
        <v>9251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5921</v>
      </c>
      <c r="B3781" s="26" t="s">
        <v>5440</v>
      </c>
      <c r="C3781" s="27" t="s">
        <v>2413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7212</v>
      </c>
      <c r="B3782" s="26" t="s">
        <v>5441</v>
      </c>
      <c r="C3782" s="27" t="s">
        <v>7524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5051</v>
      </c>
      <c r="B3783" s="26" t="s">
        <v>5442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5443</v>
      </c>
      <c r="C3784" s="27" t="s">
        <v>8237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7435</v>
      </c>
      <c r="B3785" s="26" t="s">
        <v>5444</v>
      </c>
      <c r="C3785" s="27" t="s">
        <v>8080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3929</v>
      </c>
      <c r="B3786" s="26" t="s">
        <v>5445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6846</v>
      </c>
      <c r="B3787" s="26" t="s">
        <v>5446</v>
      </c>
      <c r="C3787" s="27" t="s">
        <v>2138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8937</v>
      </c>
      <c r="B3788" s="6" t="s">
        <v>5447</v>
      </c>
      <c r="C3788" s="7" t="s">
        <v>8938</v>
      </c>
      <c r="D3788" s="38"/>
      <c r="E3788" s="364"/>
      <c r="F3788" s="80">
        <f>F3846-F8</f>
        <v>4101252</v>
      </c>
      <c r="G3788" s="38">
        <f>G3846-G8</f>
        <v>122439.09999999963</v>
      </c>
      <c r="H3788" s="38">
        <f>H3846-H8</f>
        <v>4101252</v>
      </c>
      <c r="I3788" s="81">
        <f>I3846-I8</f>
        <v>145902.50999999978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8664</v>
      </c>
      <c r="B3789" s="40" t="s">
        <v>8665</v>
      </c>
      <c r="C3789" s="41" t="s">
        <v>7894</v>
      </c>
      <c r="D3789" s="28" t="e">
        <f>(#REF!+#REF!)-#REF!</f>
        <v>#REF!</v>
      </c>
      <c r="E3789" s="361"/>
      <c r="F3789" s="86"/>
      <c r="G3789" s="45">
        <v>81082.39</v>
      </c>
      <c r="H3789" s="45"/>
      <c r="I3789" s="45">
        <v>81082.39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4103</v>
      </c>
      <c r="B3790" s="40" t="s">
        <v>4104</v>
      </c>
      <c r="C3790" s="41" t="s">
        <v>4105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8813</v>
      </c>
      <c r="B3791" s="40" t="s">
        <v>8814</v>
      </c>
      <c r="C3791" s="41" t="s">
        <v>8815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81082.39</v>
      </c>
      <c r="H3791" s="44">
        <f>H3789-H3790</f>
        <v>0</v>
      </c>
      <c r="I3791" s="85">
        <f>I3789-I3790</f>
        <v>81082.39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2046</v>
      </c>
      <c r="B3792" s="40" t="s">
        <v>2047</v>
      </c>
      <c r="C3792" s="41" t="s">
        <v>2048</v>
      </c>
      <c r="D3792" s="43" t="e">
        <f>(#REF!+#REF!)-#REF!</f>
        <v>#REF!</v>
      </c>
      <c r="E3792" s="362"/>
      <c r="F3792" s="129"/>
      <c r="G3792" s="46">
        <f>G3789+G3788+G3978+G3977</f>
        <v>203521.48999999964</v>
      </c>
      <c r="H3792" s="46"/>
      <c r="I3792" s="46">
        <f>I3789+I3788+I3978+I3977</f>
        <v>226984.89999999979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4103</v>
      </c>
      <c r="B3793" s="40" t="s">
        <v>2049</v>
      </c>
      <c r="C3793" s="41" t="s">
        <v>2050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8813</v>
      </c>
      <c r="B3794" s="40" t="s">
        <v>3415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203521.48999999964</v>
      </c>
      <c r="H3794" s="44">
        <f>H3792-H3793</f>
        <v>0</v>
      </c>
      <c r="I3794" s="44">
        <f>I3792-I3793</f>
        <v>226984.89999999979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5609</v>
      </c>
      <c r="B3795" s="26"/>
      <c r="C3795" s="47" t="s">
        <v>812</v>
      </c>
      <c r="D3795" s="42"/>
      <c r="E3795" s="365"/>
      <c r="F3795" s="82">
        <f>F3796+F3800+F3809+F3812+F3815+F3819+F3824</f>
        <v>10000</v>
      </c>
      <c r="G3795" s="42">
        <f>G3796+G3800+G3809+G3812+G3815+G3819+G3824</f>
        <v>3889718.7800000003</v>
      </c>
      <c r="H3795" s="42">
        <f>H3796+H3800+H3809+H3812+H3815+H3819+H3824</f>
        <v>10000</v>
      </c>
      <c r="I3795" s="83">
        <f>I3796+I3800+I3809+I3812+I3815+I3819+I3824</f>
        <v>3866255.37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5761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1962148.43</v>
      </c>
      <c r="H3796" s="42">
        <f>SUM(H3797:H3799)</f>
        <v>0</v>
      </c>
      <c r="I3796" s="42">
        <f>SUM(I3797:I3799)</f>
        <v>1962148.43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7433</v>
      </c>
      <c r="B3797" s="26"/>
      <c r="C3797" s="47" t="s">
        <v>814</v>
      </c>
      <c r="D3797" s="42"/>
      <c r="E3797" s="365"/>
      <c r="F3797" s="84">
        <f t="shared" ref="F3797:I3798" si="111">F12+F573+F935+F1464+F1571+F1792+F2002+F2352+F2566+F2916+F3161+F3371+F3546+F3651</f>
        <v>0</v>
      </c>
      <c r="G3797" s="44">
        <f t="shared" si="111"/>
        <v>1509259.22</v>
      </c>
      <c r="H3797" s="44">
        <f t="shared" si="111"/>
        <v>0</v>
      </c>
      <c r="I3797" s="85">
        <f t="shared" si="111"/>
        <v>1509259.22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7311</v>
      </c>
      <c r="B3798" s="26"/>
      <c r="C3798" s="47" t="s">
        <v>942</v>
      </c>
      <c r="D3798" s="42"/>
      <c r="E3798" s="365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452889.21</v>
      </c>
      <c r="H3799" s="46">
        <f>H14+H575+H2354</f>
        <v>0</v>
      </c>
      <c r="I3799" s="46">
        <f>I14+I575+I2354</f>
        <v>452889.21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1989</v>
      </c>
      <c r="B3800" s="26"/>
      <c r="C3800" s="47" t="s">
        <v>5254</v>
      </c>
      <c r="D3800" s="42"/>
      <c r="E3800" s="46"/>
      <c r="F3800" s="46">
        <f>SUM(F3801:F3808)</f>
        <v>0</v>
      </c>
      <c r="G3800" s="46">
        <f>SUM(G3801:G3808)</f>
        <v>1743956.8900000001</v>
      </c>
      <c r="H3800" s="46">
        <f>SUM(H3801:H3808)</f>
        <v>0</v>
      </c>
      <c r="I3800" s="46">
        <f>SUM(I3801:I3808)</f>
        <v>1720493.48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7634</v>
      </c>
      <c r="B3801" s="26"/>
      <c r="C3801" s="47" t="s">
        <v>7413</v>
      </c>
      <c r="D3801" s="42"/>
      <c r="E3801" s="365"/>
      <c r="F3801" s="84">
        <f t="shared" ref="F3801:I3806" si="112">F18+F579+F939+F1468+F1575+F1796+F2006+F2358+F2570+F2920+F3165+F3375+F3550+F3655</f>
        <v>0</v>
      </c>
      <c r="G3801" s="44">
        <f t="shared" si="112"/>
        <v>40293.770000000004</v>
      </c>
      <c r="H3801" s="44">
        <f t="shared" si="112"/>
        <v>0</v>
      </c>
      <c r="I3801" s="85">
        <f t="shared" si="112"/>
        <v>40293.770000000004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7530</v>
      </c>
      <c r="D3802" s="42"/>
      <c r="E3802" s="365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2751</v>
      </c>
      <c r="B3803" s="26"/>
      <c r="C3803" s="47" t="s">
        <v>5182</v>
      </c>
      <c r="D3803" s="42"/>
      <c r="E3803" s="365"/>
      <c r="F3803" s="84">
        <f t="shared" si="112"/>
        <v>0</v>
      </c>
      <c r="G3803" s="44">
        <f t="shared" si="112"/>
        <v>334517.18000000005</v>
      </c>
      <c r="H3803" s="44">
        <f t="shared" si="112"/>
        <v>0</v>
      </c>
      <c r="I3803" s="85">
        <f t="shared" si="112"/>
        <v>334517.18000000005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5183</v>
      </c>
      <c r="D3804" s="42"/>
      <c r="E3804" s="365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8504</v>
      </c>
      <c r="B3805" s="26"/>
      <c r="C3805" s="47" t="s">
        <v>2930</v>
      </c>
      <c r="D3805" s="42"/>
      <c r="E3805" s="365"/>
      <c r="F3805" s="84">
        <f t="shared" si="112"/>
        <v>0</v>
      </c>
      <c r="G3805" s="44">
        <f t="shared" si="112"/>
        <v>960171.73</v>
      </c>
      <c r="H3805" s="44">
        <f t="shared" si="112"/>
        <v>0</v>
      </c>
      <c r="I3805" s="44">
        <f t="shared" si="112"/>
        <v>936708.32000000007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2994</v>
      </c>
      <c r="B3806" s="26"/>
      <c r="C3806" s="47" t="s">
        <v>915</v>
      </c>
      <c r="D3806" s="42"/>
      <c r="E3806" s="365"/>
      <c r="F3806" s="84">
        <f t="shared" si="112"/>
        <v>0</v>
      </c>
      <c r="G3806" s="44">
        <f t="shared" si="112"/>
        <v>400397.67</v>
      </c>
      <c r="H3806" s="44">
        <f t="shared" si="112"/>
        <v>0</v>
      </c>
      <c r="I3806" s="85">
        <f t="shared" si="112"/>
        <v>400397.67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8063</v>
      </c>
      <c r="D3807" s="42"/>
      <c r="E3807" s="44"/>
      <c r="F3807" s="44">
        <f>F24</f>
        <v>0</v>
      </c>
      <c r="G3807" s="44">
        <f>G24</f>
        <v>8576.5400000000009</v>
      </c>
      <c r="H3807" s="44">
        <f>H24</f>
        <v>0</v>
      </c>
      <c r="I3807" s="44">
        <f>I24</f>
        <v>8576.5400000000009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6641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3638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2457</v>
      </c>
      <c r="D3810" s="42"/>
      <c r="E3810" s="365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2458</v>
      </c>
      <c r="D3811" s="42"/>
      <c r="E3811" s="365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4341</v>
      </c>
      <c r="B3812" s="26"/>
      <c r="C3812" s="47" t="s">
        <v>2459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7077</v>
      </c>
      <c r="D3813" s="42"/>
      <c r="E3813" s="365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8430</v>
      </c>
      <c r="B3814" s="26"/>
      <c r="C3814" s="47" t="s">
        <v>7750</v>
      </c>
      <c r="D3814" s="42"/>
      <c r="E3814" s="365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7456</v>
      </c>
      <c r="B3815" s="26"/>
      <c r="C3815" s="47" t="s">
        <v>1488</v>
      </c>
      <c r="D3815" s="42"/>
      <c r="E3815" s="365"/>
      <c r="F3815" s="82">
        <f>SUM(F3816:F3818)</f>
        <v>10000</v>
      </c>
      <c r="G3815" s="42">
        <f>SUM(G3816:G3818)</f>
        <v>10000</v>
      </c>
      <c r="H3815" s="42">
        <f>SUM(H3816:H3818)</f>
        <v>10000</v>
      </c>
      <c r="I3815" s="83">
        <f>SUM(I3816:I3818)</f>
        <v>10000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8493</v>
      </c>
      <c r="B3816" s="26"/>
      <c r="C3816" s="47" t="s">
        <v>1489</v>
      </c>
      <c r="D3816" s="42"/>
      <c r="E3816" s="365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10000</v>
      </c>
      <c r="I3816" s="85">
        <f>I33+I592+I952+I1482+I1589+I1809+I2019+I2372+I2583+I2933+I3178+I3388+I3563+I3668+I1662</f>
        <v>10000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8401</v>
      </c>
      <c r="D3817" s="42"/>
      <c r="E3817" s="365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1760</v>
      </c>
      <c r="B3818" s="26"/>
      <c r="C3818" s="47" t="s">
        <v>8402</v>
      </c>
      <c r="D3818" s="42"/>
      <c r="E3818" s="365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9001</v>
      </c>
      <c r="B3819" s="26"/>
      <c r="C3819" s="47" t="s">
        <v>8403</v>
      </c>
      <c r="D3819" s="42"/>
      <c r="E3819" s="44"/>
      <c r="F3819" s="44">
        <f>SUM(F3820:F3823)</f>
        <v>0</v>
      </c>
      <c r="G3819" s="44">
        <f>SUM(G3820:G3823)</f>
        <v>166733.46</v>
      </c>
      <c r="H3819" s="44">
        <f>SUM(H3820:H3823)</f>
        <v>0</v>
      </c>
      <c r="I3819" s="44">
        <f>SUM(I3820:I3823)</f>
        <v>166733.46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1667</v>
      </c>
      <c r="B3820" s="26"/>
      <c r="C3820" s="47" t="s">
        <v>7013</v>
      </c>
      <c r="D3820" s="42"/>
      <c r="E3820" s="365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1745</v>
      </c>
      <c r="D3821" s="42"/>
      <c r="E3821" s="365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7065</v>
      </c>
      <c r="B3822" s="26"/>
      <c r="C3822" s="47" t="s">
        <v>5271</v>
      </c>
      <c r="D3822" s="42"/>
      <c r="E3822" s="365"/>
      <c r="F3822" s="84">
        <f t="shared" si="116"/>
        <v>0</v>
      </c>
      <c r="G3822" s="44">
        <f t="shared" si="116"/>
        <v>166733.46</v>
      </c>
      <c r="H3822" s="44">
        <f t="shared" si="116"/>
        <v>0</v>
      </c>
      <c r="I3822" s="85">
        <f t="shared" si="116"/>
        <v>166733.46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6227</v>
      </c>
      <c r="B3823" s="26"/>
      <c r="C3823" s="47" t="s">
        <v>4089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6522</v>
      </c>
      <c r="B3824" s="26"/>
      <c r="C3824" s="47" t="s">
        <v>6680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6880</v>
      </c>
      <c r="H3824" s="46">
        <f>H3825+H3826+H3829+H3830+H3827+H3828</f>
        <v>0</v>
      </c>
      <c r="I3824" s="46">
        <f>I3825+I3826+I3829+I3830+I3827+I3828</f>
        <v>6880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8985</v>
      </c>
      <c r="D3825" s="42"/>
      <c r="E3825" s="44"/>
      <c r="F3825" s="44">
        <f t="shared" ref="F3825:I3826" si="117">F42+F2381</f>
        <v>0</v>
      </c>
      <c r="G3825" s="44">
        <f t="shared" si="117"/>
        <v>3098</v>
      </c>
      <c r="H3825" s="44">
        <f t="shared" si="117"/>
        <v>0</v>
      </c>
      <c r="I3825" s="44">
        <f t="shared" si="117"/>
        <v>3098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8986</v>
      </c>
      <c r="D3826" s="42"/>
      <c r="E3826" s="44"/>
      <c r="F3826" s="44">
        <f t="shared" si="117"/>
        <v>0</v>
      </c>
      <c r="G3826" s="44">
        <f t="shared" si="117"/>
        <v>2585.5</v>
      </c>
      <c r="H3826" s="44">
        <f t="shared" si="117"/>
        <v>0</v>
      </c>
      <c r="I3826" s="44">
        <f t="shared" si="117"/>
        <v>2585.5</v>
      </c>
      <c r="J3826" s="94"/>
      <c r="K3826" s="317" t="e">
        <f>#REF!-#REF!</f>
        <v>#REF!</v>
      </c>
    </row>
    <row r="3827" spans="1:11" ht="45">
      <c r="A3827" s="333" t="s">
        <v>2934</v>
      </c>
      <c r="B3827" s="26"/>
      <c r="C3827" s="47" t="s">
        <v>2936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5324</v>
      </c>
      <c r="B3828" s="26"/>
      <c r="C3828" s="47" t="s">
        <v>5323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5378</v>
      </c>
      <c r="B3829" s="26"/>
      <c r="C3829" s="47" t="s">
        <v>8987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8988</v>
      </c>
      <c r="D3830" s="42"/>
      <c r="E3830" s="44"/>
      <c r="F3830" s="44">
        <f t="shared" si="118"/>
        <v>0</v>
      </c>
      <c r="G3830" s="44">
        <f t="shared" si="118"/>
        <v>1196.5</v>
      </c>
      <c r="H3830" s="44">
        <f t="shared" si="118"/>
        <v>0</v>
      </c>
      <c r="I3830" s="44">
        <f t="shared" si="118"/>
        <v>1196.5</v>
      </c>
      <c r="J3830" s="94"/>
      <c r="K3830" s="317" t="e">
        <f>#REF!-#REF!</f>
        <v>#REF!</v>
      </c>
    </row>
    <row r="3831" spans="1:11" ht="22.5">
      <c r="A3831" s="25" t="s">
        <v>5921</v>
      </c>
      <c r="B3831" s="26"/>
      <c r="C3831" s="47" t="s">
        <v>6681</v>
      </c>
      <c r="D3831" s="42"/>
      <c r="E3831" s="69"/>
      <c r="F3831" s="82">
        <f>SUM(F3832:F3835)</f>
        <v>0</v>
      </c>
      <c r="G3831" s="42">
        <f>SUM(G3832:G3835)</f>
        <v>1205327.5</v>
      </c>
      <c r="H3831" s="42">
        <f>SUM(H3832:H3835)</f>
        <v>0</v>
      </c>
      <c r="I3831" s="83">
        <f>SUM(I3832:I3835)</f>
        <v>1205327.5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7212</v>
      </c>
      <c r="B3832" s="26"/>
      <c r="C3832" s="47" t="s">
        <v>8795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975000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975000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5051</v>
      </c>
      <c r="B3833" s="26"/>
      <c r="C3833" s="47" t="s">
        <v>2980</v>
      </c>
      <c r="D3833" s="42"/>
      <c r="E3833" s="365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4438</v>
      </c>
      <c r="D3834" s="42"/>
      <c r="E3834" s="365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7435</v>
      </c>
      <c r="B3835" s="26"/>
      <c r="C3835" s="47" t="s">
        <v>4439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230327.5</v>
      </c>
      <c r="H3835" s="46">
        <f>H3837+H3838+H3840+H3841+H3842+H3839+H3836</f>
        <v>0</v>
      </c>
      <c r="I3835" s="46">
        <f>I3837+I3838+I3840+I3841+I3842+I3839+I3836</f>
        <v>230327.5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8934</v>
      </c>
      <c r="B3836" s="26"/>
      <c r="C3836" s="47" t="s">
        <v>8936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6012</v>
      </c>
      <c r="B3837" s="26"/>
      <c r="C3837" s="47" t="s">
        <v>8989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79878.5</v>
      </c>
      <c r="H3837" s="44">
        <f>H54+H965+H1602+H2390+H606</f>
        <v>0</v>
      </c>
      <c r="I3837" s="44">
        <f>I54+I965+I1602+I2390+I606</f>
        <v>79878.5</v>
      </c>
      <c r="J3837" s="94"/>
      <c r="K3837" s="317" t="e">
        <f>#REF!-#REF!</f>
        <v>#REF!</v>
      </c>
    </row>
    <row r="3838" spans="1:11" ht="22.5">
      <c r="A3838" s="336" t="s">
        <v>6013</v>
      </c>
      <c r="B3838" s="26"/>
      <c r="C3838" s="47" t="s">
        <v>8990</v>
      </c>
      <c r="D3838" s="42"/>
      <c r="E3838" s="44"/>
      <c r="F3838" s="44">
        <f>F55+F1603+F2391</f>
        <v>0</v>
      </c>
      <c r="G3838" s="44">
        <f>G55+G1603+G2391</f>
        <v>100950</v>
      </c>
      <c r="H3838" s="44">
        <f>H55+H1603+H2391</f>
        <v>0</v>
      </c>
      <c r="I3838" s="44">
        <f>I55+I1603+I2391</f>
        <v>100950</v>
      </c>
      <c r="J3838" s="94"/>
      <c r="K3838" s="317" t="e">
        <f>#REF!-#REF!</f>
        <v>#REF!</v>
      </c>
    </row>
    <row r="3839" spans="1:11" ht="22.5">
      <c r="A3839" s="336" t="s">
        <v>7435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6014</v>
      </c>
      <c r="B3840" s="26"/>
      <c r="C3840" s="47" t="s">
        <v>8991</v>
      </c>
      <c r="D3840" s="42"/>
      <c r="E3840" s="44"/>
      <c r="F3840" s="44">
        <f>F56+F607+F966+F1604+F2393</f>
        <v>0</v>
      </c>
      <c r="G3840" s="44">
        <f>G56+G607+G966+G1604+G2393</f>
        <v>49499</v>
      </c>
      <c r="H3840" s="44">
        <f>H56+H607+H966+H1604+H2393</f>
        <v>0</v>
      </c>
      <c r="I3840" s="44">
        <f>I56+I607+I966+I1604+I2393</f>
        <v>49499</v>
      </c>
      <c r="J3840" s="94"/>
      <c r="K3840" s="317" t="e">
        <f>#REF!-#REF!</f>
        <v>#REF!</v>
      </c>
    </row>
    <row r="3841" spans="1:11" ht="33.75" hidden="1" customHeight="1">
      <c r="A3841" s="339" t="s">
        <v>3570</v>
      </c>
      <c r="B3841" s="26"/>
      <c r="C3841" s="47" t="s">
        <v>8992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6015</v>
      </c>
      <c r="B3842" s="26"/>
      <c r="C3842" s="47" t="s">
        <v>8993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3929</v>
      </c>
      <c r="B3843" s="26"/>
      <c r="C3843" s="47" t="s">
        <v>4198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6846</v>
      </c>
      <c r="B3844" s="26"/>
      <c r="C3844" s="47" t="s">
        <v>4199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4683</v>
      </c>
      <c r="B3845" s="49"/>
      <c r="C3845" s="50"/>
      <c r="D3845" s="50"/>
      <c r="E3845" s="367"/>
      <c r="F3845" s="87">
        <f>F3795+F3832</f>
        <v>10000</v>
      </c>
      <c r="G3845" s="51">
        <f>G3795+G3831</f>
        <v>5095046.28</v>
      </c>
      <c r="H3845" s="51">
        <f>H3795+H3832</f>
        <v>10000</v>
      </c>
      <c r="I3845" s="88">
        <f>I3795+I3831</f>
        <v>5071582.87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3599</v>
      </c>
      <c r="B3846" s="53"/>
      <c r="C3846" s="53"/>
      <c r="D3846" s="53"/>
      <c r="E3846" s="368"/>
      <c r="F3846" s="89">
        <v>4111252</v>
      </c>
      <c r="G3846" s="90">
        <v>5217485.38</v>
      </c>
      <c r="H3846" s="90">
        <v>4111252</v>
      </c>
      <c r="I3846" s="91">
        <v>5217485.38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8508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2460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3088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1747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9006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500721.3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9004</v>
      </c>
      <c r="B3853" s="36" t="s">
        <v>1354</v>
      </c>
      <c r="C3853" s="152"/>
      <c r="D3853" s="152"/>
      <c r="E3853" s="369"/>
      <c r="F3853" s="153"/>
      <c r="G3853" s="93">
        <f>G168+G95</f>
        <v>2876403.56</v>
      </c>
      <c r="H3853" s="153"/>
      <c r="I3853" s="93">
        <f>I168+I95</f>
        <v>2876403.56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6744</v>
      </c>
      <c r="C3854" s="231"/>
      <c r="D3854" s="231"/>
      <c r="E3854" s="370"/>
      <c r="F3854" s="232"/>
      <c r="G3854" s="233">
        <f>G171+G98+G124+G205</f>
        <v>1042859.22</v>
      </c>
      <c r="H3854" s="233"/>
      <c r="I3854" s="233">
        <f>I171+I98+I124+I205</f>
        <v>1042859.22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1670</v>
      </c>
      <c r="B3855" s="236"/>
      <c r="C3855" s="216"/>
      <c r="D3855" s="216"/>
      <c r="E3855" s="371"/>
      <c r="F3855" s="211"/>
      <c r="G3855" s="212">
        <f>G98+G124</f>
        <v>500721.3</v>
      </c>
      <c r="H3855" s="212"/>
      <c r="I3855" s="212">
        <f>I98+I124</f>
        <v>500721.3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2640</v>
      </c>
      <c r="B3856" s="236"/>
      <c r="C3856" s="216"/>
      <c r="D3856" s="216"/>
      <c r="E3856" s="371"/>
      <c r="F3856" s="211"/>
      <c r="G3856" s="45">
        <v>293105.75</v>
      </c>
      <c r="H3856" s="211"/>
      <c r="I3856" s="45">
        <v>293105.75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7499</v>
      </c>
      <c r="B3857" s="236"/>
      <c r="C3857" s="216"/>
      <c r="D3857" s="216"/>
      <c r="E3857" s="372"/>
      <c r="F3857" s="211"/>
      <c r="G3857" s="212">
        <f>G3854-G3856-G3855</f>
        <v>249032.16999999998</v>
      </c>
      <c r="H3857" s="211"/>
      <c r="I3857" s="212">
        <f>I3854-I3856-I3855</f>
        <v>249032.16999999998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5677</v>
      </c>
      <c r="C3858" s="231"/>
      <c r="D3858" s="231"/>
      <c r="E3858" s="233"/>
      <c r="F3858" s="233"/>
      <c r="G3858" s="233">
        <f>G100+G175+G206</f>
        <v>312671.79000000004</v>
      </c>
      <c r="H3858" s="233"/>
      <c r="I3858" s="233">
        <f>I100+I175+I206</f>
        <v>312671.79000000004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1670</v>
      </c>
      <c r="B3859" s="236"/>
      <c r="C3859" s="216"/>
      <c r="D3859" s="216"/>
      <c r="E3859" s="371"/>
      <c r="F3859" s="211"/>
      <c r="G3859" s="212">
        <f>G100+G206</f>
        <v>149040.97</v>
      </c>
      <c r="H3859" s="212"/>
      <c r="I3859" s="212">
        <f>I100+I206</f>
        <v>149040.97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2640</v>
      </c>
      <c r="B3860" s="236"/>
      <c r="C3860" s="216"/>
      <c r="D3860" s="216"/>
      <c r="E3860" s="371"/>
      <c r="F3860" s="211"/>
      <c r="G3860" s="45">
        <v>88470.69</v>
      </c>
      <c r="H3860" s="211"/>
      <c r="I3860" s="45">
        <v>88470.69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7499</v>
      </c>
      <c r="B3861" s="236"/>
      <c r="C3861" s="216"/>
      <c r="D3861" s="216"/>
      <c r="E3861" s="372"/>
      <c r="F3861" s="211"/>
      <c r="G3861" s="212">
        <f>G3858-G3860-G3859</f>
        <v>75160.130000000034</v>
      </c>
      <c r="H3861" s="211"/>
      <c r="I3861" s="212">
        <f>I3858-I3860-I3859</f>
        <v>75160.130000000034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1670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2640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7499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2128</v>
      </c>
      <c r="B3867" s="180" t="s">
        <v>2722</v>
      </c>
      <c r="C3867" s="10"/>
      <c r="D3867" s="10"/>
      <c r="E3867" s="61"/>
      <c r="F3867" s="11"/>
      <c r="G3867" s="207">
        <f>G570</f>
        <v>99000</v>
      </c>
      <c r="H3867" s="11"/>
      <c r="I3867" s="44">
        <f>I570</f>
        <v>99000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2129</v>
      </c>
      <c r="B3868" s="27"/>
      <c r="C3868" s="10"/>
      <c r="D3868" s="10"/>
      <c r="E3868" s="115"/>
      <c r="F3868" s="11"/>
      <c r="G3868" s="208">
        <f>G570+G3053</f>
        <v>99000</v>
      </c>
      <c r="H3868" s="11"/>
      <c r="I3868" s="46">
        <f>I570+I3053</f>
        <v>99000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4809</v>
      </c>
      <c r="B3869" s="206" t="s">
        <v>6724</v>
      </c>
      <c r="C3869" s="257" t="s">
        <v>8956</v>
      </c>
      <c r="D3869" s="10"/>
      <c r="E3869" s="372"/>
      <c r="F3869" s="11"/>
      <c r="G3869" s="46">
        <f>G95+G168</f>
        <v>2876403.56</v>
      </c>
      <c r="H3869" s="11"/>
      <c r="I3869" s="46">
        <f>I95+I168</f>
        <v>2876403.56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2721</v>
      </c>
      <c r="B3870" s="187" t="s">
        <v>8151</v>
      </c>
      <c r="C3870" s="262">
        <v>211</v>
      </c>
      <c r="D3870" s="10"/>
      <c r="E3870" s="371"/>
      <c r="F3870" s="11"/>
      <c r="G3870" s="46">
        <f>G98+G101+G171+G174</f>
        <v>1042859.22</v>
      </c>
      <c r="H3870" s="11"/>
      <c r="I3870" s="46">
        <f>I98+I101+I171+I174</f>
        <v>1042859.22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4434</v>
      </c>
      <c r="B3871" s="187" t="s">
        <v>4433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3661</v>
      </c>
      <c r="B3872" s="184" t="s">
        <v>3127</v>
      </c>
      <c r="C3872" s="262">
        <v>213</v>
      </c>
      <c r="D3872" s="10"/>
      <c r="E3872" s="371"/>
      <c r="F3872" s="11"/>
      <c r="G3872" s="46">
        <f>G100+G175</f>
        <v>312671.79000000004</v>
      </c>
      <c r="H3872" s="46">
        <f>H100+H175</f>
        <v>0</v>
      </c>
      <c r="I3872" s="46">
        <f>I100+I175</f>
        <v>312671.79000000004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5831</v>
      </c>
      <c r="B3873" s="186" t="s">
        <v>5832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2949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>
      <c r="A3875" s="178" t="s">
        <v>2080</v>
      </c>
      <c r="B3875" s="181" t="s">
        <v>2081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3151</v>
      </c>
      <c r="B3876" s="181" t="s">
        <v>3152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4611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8641</v>
      </c>
      <c r="H3878" s="11"/>
      <c r="I3878" s="46" t="s">
        <v>8641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2080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5313</v>
      </c>
      <c r="B3881" s="186" t="s">
        <v>5314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7256</v>
      </c>
      <c r="B3882" s="181" t="s">
        <v>3128</v>
      </c>
      <c r="C3882" s="257" t="s">
        <v>7257</v>
      </c>
      <c r="D3882" s="10"/>
      <c r="E3882" s="371"/>
      <c r="F3882" s="11"/>
      <c r="G3882" s="46">
        <f>G680</f>
        <v>99000</v>
      </c>
      <c r="H3882" s="11"/>
      <c r="I3882" s="46">
        <f>I680</f>
        <v>99000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8227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8448</v>
      </c>
      <c r="B3884" s="181" t="s">
        <v>3129</v>
      </c>
      <c r="C3884" s="257" t="s">
        <v>8449</v>
      </c>
      <c r="D3884" s="10"/>
      <c r="E3884" s="371"/>
      <c r="F3884" s="11"/>
      <c r="G3884" s="46">
        <f>G683+G686</f>
        <v>70900</v>
      </c>
      <c r="H3884" s="11"/>
      <c r="I3884" s="46">
        <f>I683+I686</f>
        <v>70900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1984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1849</v>
      </c>
      <c r="B3886" s="181" t="s">
        <v>3130</v>
      </c>
      <c r="C3886" s="257" t="s">
        <v>1869</v>
      </c>
      <c r="D3886" s="10"/>
      <c r="E3886" s="371"/>
      <c r="F3886" s="11"/>
      <c r="G3886" s="46">
        <f>G687</f>
        <v>21500</v>
      </c>
      <c r="H3886" s="11"/>
      <c r="I3886" s="46">
        <f>I687</f>
        <v>21500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1702</v>
      </c>
      <c r="C3887" s="257" t="s">
        <v>1222</v>
      </c>
      <c r="D3887" s="10"/>
      <c r="E3887" s="371"/>
      <c r="F3887" s="11"/>
      <c r="G3887" s="46">
        <f>G680</f>
        <v>99000</v>
      </c>
      <c r="H3887" s="11"/>
      <c r="I3887" s="46">
        <f>I680</f>
        <v>99000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5811</v>
      </c>
      <c r="B3888" s="192" t="s">
        <v>3407</v>
      </c>
      <c r="C3888" s="258" t="s">
        <v>7006</v>
      </c>
      <c r="D3888" s="14"/>
      <c r="E3888" s="371"/>
      <c r="F3888" s="11"/>
      <c r="G3888" s="46">
        <f>G1498</f>
        <v>18946.7</v>
      </c>
      <c r="H3888" s="46">
        <f>H1498</f>
        <v>0</v>
      </c>
      <c r="I3888" s="46">
        <f>I1498</f>
        <v>18946.7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3043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212774.81</v>
      </c>
      <c r="H3889" s="11"/>
      <c r="I3889" s="46">
        <f>I1501</f>
        <v>189311.4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2034</v>
      </c>
      <c r="B3891" s="186" t="s">
        <v>2035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1640</v>
      </c>
      <c r="B3892" s="186" t="s">
        <v>1641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7243</v>
      </c>
      <c r="B3893" s="186" t="s">
        <v>7244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3782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2346</v>
      </c>
      <c r="B3894" s="186" t="s">
        <v>2347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8734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4631</v>
      </c>
      <c r="B3896" s="186" t="s">
        <v>4297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212774.81</v>
      </c>
      <c r="H3896" s="65"/>
      <c r="I3896" s="46">
        <f>I3889-I3895</f>
        <v>189311.4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3399</v>
      </c>
      <c r="B3897" s="183" t="s">
        <v>3408</v>
      </c>
      <c r="C3897" s="260" t="s">
        <v>1519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7449</v>
      </c>
      <c r="B3898" s="295" t="s">
        <v>4633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2827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8964</v>
      </c>
      <c r="B3900" s="300" t="s">
        <v>8965</v>
      </c>
      <c r="C3900" s="296" t="s">
        <v>4632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8966</v>
      </c>
      <c r="B3901" s="301" t="s">
        <v>4734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3026</v>
      </c>
      <c r="B3902" s="302" t="s">
        <v>4735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6164</v>
      </c>
      <c r="B3903" s="300" t="s">
        <v>4736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8120</v>
      </c>
      <c r="B3904" s="301" t="s">
        <v>8121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7186</v>
      </c>
      <c r="B3906" s="183" t="s">
        <v>3409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7449</v>
      </c>
      <c r="B3907" s="183" t="s">
        <v>4298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8580</v>
      </c>
      <c r="B3908" s="186" t="s">
        <v>4299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8964</v>
      </c>
      <c r="B3909" s="181" t="s">
        <v>4211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8966</v>
      </c>
      <c r="B3910" s="186" t="s">
        <v>4300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3026</v>
      </c>
      <c r="B3911" s="196" t="s">
        <v>4735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6164</v>
      </c>
      <c r="B3912" s="181" t="s">
        <v>4736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2782</v>
      </c>
      <c r="B3913" s="181" t="s">
        <v>3165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3166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4260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3164</v>
      </c>
      <c r="B3916" s="181" t="s">
        <v>3167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8120</v>
      </c>
      <c r="B3917" s="186" t="s">
        <v>4301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2827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8964</v>
      </c>
      <c r="B3919" s="181" t="s">
        <v>4302</v>
      </c>
      <c r="C3919" s="260" t="s">
        <v>4632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7449</v>
      </c>
      <c r="B3920" s="413" t="s">
        <v>4298</v>
      </c>
      <c r="C3920" s="260" t="s">
        <v>9243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8580</v>
      </c>
      <c r="B3921" s="413" t="s">
        <v>4299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9240</v>
      </c>
      <c r="B3922" s="413" t="s">
        <v>4300</v>
      </c>
      <c r="C3922" s="260" t="s">
        <v>9244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8120</v>
      </c>
      <c r="B3923" s="413" t="s">
        <v>4301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9241</v>
      </c>
      <c r="B3924" s="413" t="s">
        <v>9242</v>
      </c>
      <c r="C3924" s="260" t="s">
        <v>9245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9240</v>
      </c>
      <c r="B3925" s="413" t="s">
        <v>2185</v>
      </c>
      <c r="C3925" s="257" t="s">
        <v>9246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3026</v>
      </c>
      <c r="B3926" s="186" t="s">
        <v>8122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6164</v>
      </c>
      <c r="B3927" s="181" t="s">
        <v>4212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8289</v>
      </c>
      <c r="B3928" s="183" t="s">
        <v>7281</v>
      </c>
      <c r="C3928" s="259" t="s">
        <v>6310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9001</v>
      </c>
      <c r="B3929" s="189" t="s">
        <v>7282</v>
      </c>
      <c r="C3929" s="257" t="s">
        <v>4493</v>
      </c>
      <c r="D3929" s="10"/>
      <c r="E3929" s="372"/>
      <c r="F3929" s="11"/>
      <c r="G3929" s="46">
        <f>G2913</f>
        <v>166733.46</v>
      </c>
      <c r="H3929" s="11"/>
      <c r="I3929" s="46">
        <f>I2913</f>
        <v>166733.46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5206</v>
      </c>
      <c r="B3930" s="189" t="s">
        <v>1888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7404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5095046.28</v>
      </c>
      <c r="H3932" s="11"/>
      <c r="I3932" s="46">
        <f>I8</f>
        <v>5071582.87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8730</v>
      </c>
      <c r="B3934" s="304">
        <v>101010000000</v>
      </c>
      <c r="C3934" s="259" t="s">
        <v>6089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4561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99000</v>
      </c>
      <c r="H3935" s="11"/>
      <c r="I3935" s="46">
        <f>I680</f>
        <v>99000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1960</v>
      </c>
      <c r="B3936" s="182" t="s">
        <v>1961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1962</v>
      </c>
      <c r="B3937" s="183" t="s">
        <v>1963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1964</v>
      </c>
      <c r="B3939" s="181" t="s">
        <v>1965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4222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975000</v>
      </c>
      <c r="H3940" s="46">
        <f>H3832</f>
        <v>0</v>
      </c>
      <c r="I3940" s="46">
        <f>I3832</f>
        <v>975000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7973</v>
      </c>
      <c r="B3941" s="201" t="s">
        <v>1198</v>
      </c>
      <c r="C3941" s="259" t="s">
        <v>2038</v>
      </c>
      <c r="D3941" s="10"/>
      <c r="E3941" s="372"/>
      <c r="F3941" s="11"/>
      <c r="G3941" s="46">
        <f>G221</f>
        <v>975000</v>
      </c>
      <c r="H3941" s="46">
        <f>H221</f>
        <v>0</v>
      </c>
      <c r="I3941" s="46">
        <f>I221</f>
        <v>975000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5762</v>
      </c>
      <c r="B3942" s="201" t="s">
        <v>7148</v>
      </c>
      <c r="C3942" s="259" t="s">
        <v>2039</v>
      </c>
      <c r="D3942" s="10"/>
      <c r="E3942" s="372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6312</v>
      </c>
      <c r="B3943" s="201" t="s">
        <v>5171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27" customHeight="1">
      <c r="A3944" s="281" t="s">
        <v>3325</v>
      </c>
      <c r="B3944" s="282" t="s">
        <v>2881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6313</v>
      </c>
      <c r="B3945" s="202" t="s">
        <v>6725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1780</v>
      </c>
      <c r="N3945" s="356"/>
    </row>
    <row r="3946" spans="1:14" ht="21.75" customHeight="1">
      <c r="A3946" s="193" t="s">
        <v>2827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8837</v>
      </c>
      <c r="B3947" s="201" t="s">
        <v>6726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5675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5602</v>
      </c>
      <c r="B3949" s="201" t="s">
        <v>5676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4584</v>
      </c>
      <c r="B3950" s="183" t="s">
        <v>4937</v>
      </c>
      <c r="C3950" s="257"/>
      <c r="D3950" s="10"/>
      <c r="E3950" s="372"/>
      <c r="F3950" s="11"/>
      <c r="G3950" s="46">
        <f>G3953+G3954</f>
        <v>395500</v>
      </c>
      <c r="H3950" s="11"/>
      <c r="I3950" s="46">
        <f>I3953+I3954</f>
        <v>395500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2827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5137</v>
      </c>
      <c r="B3952" s="181" t="s">
        <v>5138</v>
      </c>
      <c r="C3952" s="263" t="s">
        <v>5139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5569</v>
      </c>
      <c r="C3953" s="264" t="s">
        <v>509</v>
      </c>
      <c r="D3953" s="10"/>
      <c r="E3953" s="372"/>
      <c r="F3953" s="11"/>
      <c r="G3953" s="46">
        <f>G2352+G2355+G2432</f>
        <v>395500</v>
      </c>
      <c r="H3953" s="46">
        <f>H2352+H2355+H2432</f>
        <v>0</v>
      </c>
      <c r="I3953" s="46">
        <f>I2352+I2355+I2432</f>
        <v>395500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8491</v>
      </c>
      <c r="B3954" s="186" t="s">
        <v>5194</v>
      </c>
      <c r="C3954" s="257" t="s">
        <v>1902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5195</v>
      </c>
      <c r="C3955" s="257"/>
      <c r="D3955" s="10"/>
      <c r="E3955" s="372"/>
      <c r="F3955" s="11"/>
      <c r="G3955" s="46">
        <f>G3957+G3958+G3959</f>
        <v>118717.42</v>
      </c>
      <c r="H3955" s="11"/>
      <c r="I3955" s="46">
        <f>I3957+I3958+I3959</f>
        <v>118717.42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2827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3386</v>
      </c>
      <c r="C3957" s="263" t="s">
        <v>5139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5196</v>
      </c>
      <c r="C3958" s="264" t="s">
        <v>2062</v>
      </c>
      <c r="D3958" s="10"/>
      <c r="E3958" s="115"/>
      <c r="F3958" s="11"/>
      <c r="G3958" s="46">
        <f>G2405+G2433</f>
        <v>118717.42</v>
      </c>
      <c r="H3958" s="46">
        <f>H2405+H2433</f>
        <v>0</v>
      </c>
      <c r="I3958" s="46">
        <f>I2405+I2433</f>
        <v>118717.42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8491</v>
      </c>
      <c r="B3959" s="186" t="s">
        <v>5131</v>
      </c>
      <c r="C3959" s="259" t="s">
        <v>1903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8493</v>
      </c>
      <c r="B3960" s="202" t="s">
        <v>5132</v>
      </c>
      <c r="C3960" s="257" t="s">
        <v>8461</v>
      </c>
      <c r="D3960" s="10"/>
      <c r="E3960" s="115"/>
      <c r="F3960" s="11"/>
      <c r="G3960" s="46">
        <f>G3816</f>
        <v>10000</v>
      </c>
      <c r="H3960" s="11"/>
      <c r="I3960" s="46">
        <f>I3816</f>
        <v>10000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1955</v>
      </c>
      <c r="B3961" s="424" t="s">
        <v>5000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7748</v>
      </c>
      <c r="B3962" s="215" t="s">
        <v>7749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6574</v>
      </c>
      <c r="B3963" s="218" t="s">
        <v>5133</v>
      </c>
      <c r="C3963" s="216"/>
      <c r="D3963" s="216"/>
      <c r="E3963" s="372"/>
      <c r="F3963" s="211"/>
      <c r="G3963" s="212">
        <f>G3966+G3967</f>
        <v>395500</v>
      </c>
      <c r="H3963" s="211"/>
      <c r="I3963" s="212">
        <f>I3966+I3967</f>
        <v>395500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2827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6575</v>
      </c>
      <c r="C3965" s="223" t="s">
        <v>5139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5134</v>
      </c>
      <c r="C3966" s="225" t="s">
        <v>913</v>
      </c>
      <c r="D3966" s="216"/>
      <c r="E3966" s="115"/>
      <c r="F3966" s="211"/>
      <c r="G3966" s="212">
        <f>G2352+G2355+G2432</f>
        <v>395500</v>
      </c>
      <c r="H3966" s="212">
        <f>H2352+H2355+H2432</f>
        <v>0</v>
      </c>
      <c r="I3966" s="212">
        <f>I2352+I2355+I2432</f>
        <v>395500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8491</v>
      </c>
      <c r="B3967" s="224" t="s">
        <v>4610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7900</v>
      </c>
      <c r="C3968" s="227"/>
      <c r="D3968" s="216"/>
      <c r="E3968" s="372"/>
      <c r="F3968" s="211"/>
      <c r="G3968" s="212">
        <f>G3971+G3972</f>
        <v>118717.42</v>
      </c>
      <c r="H3968" s="211"/>
      <c r="I3968" s="212">
        <f>I3971+I3972</f>
        <v>118717.42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2827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1881</v>
      </c>
      <c r="C3970" s="223" t="s">
        <v>5139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118717.42</v>
      </c>
      <c r="H3971" s="212">
        <f>H2405+H2433</f>
        <v>0</v>
      </c>
      <c r="I3971" s="212">
        <f>I2405+I2433</f>
        <v>118717.42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8491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1613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7371</v>
      </c>
      <c r="B3975" s="27"/>
      <c r="C3975" s="10"/>
      <c r="D3975" s="10"/>
      <c r="E3975" s="61"/>
      <c r="F3975" s="11"/>
      <c r="G3975" s="44">
        <f>G3788</f>
        <v>122439.09999999963</v>
      </c>
      <c r="H3975" s="11"/>
      <c r="I3975" s="44">
        <f>I3788</f>
        <v>145902.50999999978</v>
      </c>
      <c r="K3975" s="317" t="e">
        <f>#REF!-#REF!</f>
        <v>#REF!</v>
      </c>
    </row>
    <row r="3976" spans="1:11" ht="45">
      <c r="A3976" s="60" t="s">
        <v>7651</v>
      </c>
      <c r="B3976" s="27" t="s">
        <v>7415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3320</v>
      </c>
      <c r="B3977" s="27" t="s">
        <v>7416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3618</v>
      </c>
      <c r="B3978" s="27" t="s">
        <v>7417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1614</v>
      </c>
      <c r="B3979" s="95" t="s">
        <v>8323</v>
      </c>
      <c r="C3979" s="10"/>
      <c r="D3979" s="10"/>
      <c r="E3979" s="28"/>
      <c r="F3979" s="28">
        <f>-(F3846+F3976+F3977)</f>
        <v>-4111252</v>
      </c>
      <c r="G3979" s="28">
        <f>-(G3846+G3976+G3977)</f>
        <v>-5217485.38</v>
      </c>
      <c r="H3979" s="28">
        <f>-(H3846+H3976+H3977)</f>
        <v>-4111252</v>
      </c>
      <c r="I3979" s="28">
        <f>-(I3846+I3976+I3977)</f>
        <v>-5217485.38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3363</v>
      </c>
      <c r="B3980" s="95" t="s">
        <v>8324</v>
      </c>
      <c r="C3980" s="10"/>
      <c r="D3980" s="10"/>
      <c r="E3980" s="28"/>
      <c r="F3980" s="28">
        <f>F8+(-F3978)</f>
        <v>10000</v>
      </c>
      <c r="G3980" s="28">
        <f>G8+(-G3978)</f>
        <v>5095046.28</v>
      </c>
      <c r="H3980" s="28">
        <f>H8+(-H3978)</f>
        <v>10000</v>
      </c>
      <c r="I3980" s="28">
        <f>I8+(-I3978)</f>
        <v>5071582.87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-132490.0400000001</v>
      </c>
      <c r="H3981" s="67">
        <f>H3983-H98-H102-H171-H175</f>
        <v>0</v>
      </c>
      <c r="I3981" s="67">
        <f>I3983-I98-I102-I171-I175</f>
        <v>-1206490.04</v>
      </c>
      <c r="K3981" s="317" t="e">
        <f>#REF!-#REF!</f>
        <v>#REF!</v>
      </c>
    </row>
    <row r="3982" spans="1:11" s="146" customFormat="1" ht="22.5">
      <c r="A3982" s="148" t="s">
        <v>2046</v>
      </c>
      <c r="B3982" s="147"/>
      <c r="C3982" s="145"/>
      <c r="D3982" s="145"/>
      <c r="E3982" s="67"/>
      <c r="F3982" s="67"/>
      <c r="G3982" s="67">
        <f>G3792</f>
        <v>203521.48999999964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8509</v>
      </c>
      <c r="B3983" s="319"/>
      <c r="C3983" s="320"/>
      <c r="D3983" s="320"/>
      <c r="E3983" s="321"/>
      <c r="F3983" s="321"/>
      <c r="G3983" s="326">
        <v>1074000</v>
      </c>
      <c r="H3983" s="321"/>
      <c r="I3983" s="321"/>
      <c r="K3983" s="317" t="e">
        <f>#REF!-#REF!</f>
        <v>#REF!</v>
      </c>
    </row>
    <row r="3984" spans="1:11">
      <c r="A3984" s="8" t="s">
        <v>5202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1639</v>
      </c>
      <c r="B3985" s="394"/>
      <c r="C3985" s="395"/>
      <c r="D3985" s="395"/>
      <c r="E3985" s="396"/>
      <c r="F3985" s="396"/>
      <c r="G3985" s="396">
        <f>G3983-G3855-G3856-G3859-G3860</f>
        <v>42661.28999999995</v>
      </c>
      <c r="H3985" s="396">
        <f>H3983-H3855-H3856-H3859-H3860</f>
        <v>0</v>
      </c>
      <c r="I3985" s="396">
        <f>I3983-I3855-I3856-I3859-I3860</f>
        <v>-1031338.71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2491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3811</v>
      </c>
      <c r="B3991" s="101" t="s">
        <v>2447</v>
      </c>
      <c r="C3991" s="102" t="s">
        <v>5143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3480</v>
      </c>
      <c r="B3992" s="101" t="s">
        <v>2597</v>
      </c>
      <c r="C3992" s="102" t="s">
        <v>8131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77500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77500</v>
      </c>
      <c r="K3992" s="317" t="e">
        <f>#REF!-#REF!</f>
        <v>#REF!</v>
      </c>
    </row>
    <row r="3993" spans="1:11" ht="22.5" hidden="1" customHeight="1">
      <c r="A3993" s="103" t="s">
        <v>5092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5093</v>
      </c>
      <c r="B3994" s="101" t="s">
        <v>5090</v>
      </c>
      <c r="C3994" s="102" t="s">
        <v>5091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3810</v>
      </c>
      <c r="B3995" s="101" t="s">
        <v>2342</v>
      </c>
      <c r="C3995" s="102" t="s">
        <v>2195</v>
      </c>
      <c r="D3995" s="10"/>
      <c r="E3995" s="59"/>
      <c r="F3995" s="93">
        <f>F3996+F3997+F3998</f>
        <v>0</v>
      </c>
      <c r="G3995" s="93">
        <f>G3996+G3997+G3998</f>
        <v>1509259.22</v>
      </c>
      <c r="H3995" s="93">
        <f>H3996+H3997+H3998</f>
        <v>0</v>
      </c>
      <c r="I3995" s="93">
        <f>I3996+I3997+I3998</f>
        <v>1509259.22</v>
      </c>
      <c r="K3995" s="317" t="e">
        <f>#REF!-#REF!</f>
        <v>#REF!</v>
      </c>
    </row>
    <row r="3996" spans="1:11" ht="22.5" hidden="1" customHeight="1">
      <c r="A3996" s="103" t="s">
        <v>3480</v>
      </c>
      <c r="B3996" s="101" t="s">
        <v>861</v>
      </c>
      <c r="C3996" s="102" t="s">
        <v>8816</v>
      </c>
      <c r="D3996" s="10"/>
      <c r="E3996" s="59"/>
      <c r="F3996" s="44">
        <f>F573</f>
        <v>0</v>
      </c>
      <c r="G3996" s="44">
        <f>G573</f>
        <v>70900</v>
      </c>
      <c r="H3996" s="44">
        <f>H573</f>
        <v>0</v>
      </c>
      <c r="I3996" s="44">
        <f>I573</f>
        <v>70900</v>
      </c>
      <c r="K3996" s="317" t="e">
        <f>#REF!-#REF!</f>
        <v>#REF!</v>
      </c>
    </row>
    <row r="3997" spans="1:11" ht="22.5" hidden="1" customHeight="1">
      <c r="A3997" s="103" t="s">
        <v>5092</v>
      </c>
      <c r="B3997" s="101" t="s">
        <v>4481</v>
      </c>
      <c r="C3997" s="102" t="s">
        <v>4482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5093</v>
      </c>
      <c r="B3998" s="101" t="s">
        <v>4001</v>
      </c>
      <c r="C3998" s="102" t="s">
        <v>5914</v>
      </c>
      <c r="D3998" s="10"/>
      <c r="E3998" s="59"/>
      <c r="F3998" s="44">
        <f>F12+F2002+F2352</f>
        <v>0</v>
      </c>
      <c r="G3998" s="44">
        <f>G12+G2002+G2352</f>
        <v>1438359.22</v>
      </c>
      <c r="H3998" s="44">
        <f>H12+H2002+H2352</f>
        <v>0</v>
      </c>
      <c r="I3998" s="44">
        <f>I12+I2002+I2352</f>
        <v>1438359.22</v>
      </c>
      <c r="K3998" s="317" t="e">
        <f>#REF!-#REF!</f>
        <v>#REF!</v>
      </c>
    </row>
    <row r="3999" spans="1:11" ht="11.25" hidden="1" customHeight="1">
      <c r="A3999" s="99" t="s">
        <v>1498</v>
      </c>
      <c r="B3999" s="101" t="s">
        <v>5915</v>
      </c>
      <c r="C3999" s="102" t="s">
        <v>8234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3480</v>
      </c>
      <c r="B4000" s="101" t="s">
        <v>8235</v>
      </c>
      <c r="C4000" s="102" t="s">
        <v>1499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5092</v>
      </c>
      <c r="B4001" s="101" t="s">
        <v>6676</v>
      </c>
      <c r="C4001" s="102" t="s">
        <v>6677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5093</v>
      </c>
      <c r="B4002" s="101" t="s">
        <v>3302</v>
      </c>
      <c r="C4002" s="102" t="s">
        <v>3303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6369</v>
      </c>
      <c r="B4003" s="101" t="s">
        <v>3304</v>
      </c>
      <c r="C4003" s="102" t="s">
        <v>3305</v>
      </c>
      <c r="D4003" s="10"/>
      <c r="E4003" s="59"/>
      <c r="F4003" s="93">
        <f>F4004+F4005+F4006</f>
        <v>0</v>
      </c>
      <c r="G4003" s="93">
        <f>G4004+G4005+G4006</f>
        <v>118717.42</v>
      </c>
      <c r="H4003" s="93">
        <f>H4004+H4005+H4006</f>
        <v>0</v>
      </c>
      <c r="I4003" s="93">
        <f>I4004+I4005+I4006</f>
        <v>118717.42</v>
      </c>
      <c r="K4003" s="317" t="e">
        <f>#REF!-#REF!</f>
        <v>#REF!</v>
      </c>
    </row>
    <row r="4004" spans="1:11" ht="22.5" hidden="1" customHeight="1">
      <c r="A4004" s="103" t="s">
        <v>3480</v>
      </c>
      <c r="B4004" s="101" t="s">
        <v>3306</v>
      </c>
      <c r="C4004" s="102" t="s">
        <v>6370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5092</v>
      </c>
      <c r="B4005" s="101" t="s">
        <v>1619</v>
      </c>
      <c r="C4005" s="102" t="s">
        <v>1620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5093</v>
      </c>
      <c r="B4006" s="101" t="s">
        <v>5124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118717.42</v>
      </c>
      <c r="H4006" s="44">
        <f>H15+H2004+H2354</f>
        <v>0</v>
      </c>
      <c r="I4006" s="44">
        <f>I15+I2004+I2354</f>
        <v>118717.42</v>
      </c>
      <c r="K4006" s="317" t="e">
        <f>#REF!-#REF!</f>
        <v>#REF!</v>
      </c>
    </row>
    <row r="4007" spans="1:11" ht="11.25" hidden="1" customHeight="1">
      <c r="A4007" s="99" t="s">
        <v>6371</v>
      </c>
      <c r="B4007" s="101" t="s">
        <v>8</v>
      </c>
      <c r="C4007" s="102" t="s">
        <v>3885</v>
      </c>
      <c r="D4007" s="10"/>
      <c r="E4007" s="59"/>
      <c r="F4007" s="93">
        <f>F4008+F4009+F4010</f>
        <v>0</v>
      </c>
      <c r="G4007" s="93">
        <f>G4008+G4009+G4010</f>
        <v>40293.770000000004</v>
      </c>
      <c r="H4007" s="93">
        <f>H4008+H4009+H4010</f>
        <v>0</v>
      </c>
      <c r="I4007" s="93">
        <f>I4008+I4009+I4010</f>
        <v>40293.770000000004</v>
      </c>
      <c r="K4007" s="317" t="e">
        <f>#REF!-#REF!</f>
        <v>#REF!</v>
      </c>
    </row>
    <row r="4008" spans="1:11" ht="22.5" hidden="1" customHeight="1">
      <c r="A4008" s="103" t="s">
        <v>3480</v>
      </c>
      <c r="B4008" s="101" t="s">
        <v>3886</v>
      </c>
      <c r="C4008" s="102" t="s">
        <v>8393</v>
      </c>
      <c r="D4008" s="10"/>
      <c r="E4008" s="59"/>
      <c r="F4008" s="44">
        <f>F579</f>
        <v>0</v>
      </c>
      <c r="G4008" s="44">
        <f>G579</f>
        <v>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5092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5093</v>
      </c>
      <c r="B4010" s="101" t="s">
        <v>181</v>
      </c>
      <c r="C4010" s="102" t="s">
        <v>8590</v>
      </c>
      <c r="D4010" s="10"/>
      <c r="E4010" s="59"/>
      <c r="F4010" s="44">
        <f>F18+F2006+F2358</f>
        <v>0</v>
      </c>
      <c r="G4010" s="44">
        <f>G18+G2006+G2358</f>
        <v>40293.770000000004</v>
      </c>
      <c r="H4010" s="44">
        <f>H18+H2006+H2358</f>
        <v>0</v>
      </c>
      <c r="I4010" s="44">
        <f>I18+I2006+I2358</f>
        <v>40293.770000000004</v>
      </c>
      <c r="K4010" s="317" t="e">
        <f>#REF!-#REF!</f>
        <v>#REF!</v>
      </c>
    </row>
    <row r="4011" spans="1:11" ht="11.25" hidden="1" customHeight="1">
      <c r="A4011" s="99" t="s">
        <v>7598</v>
      </c>
      <c r="B4011" s="101" t="s">
        <v>8591</v>
      </c>
      <c r="C4011" s="102" t="s">
        <v>8592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3480</v>
      </c>
      <c r="B4012" s="101" t="s">
        <v>8593</v>
      </c>
      <c r="C4012" s="102" t="s">
        <v>3173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5092</v>
      </c>
      <c r="B4013" s="101" t="s">
        <v>3191</v>
      </c>
      <c r="C4013" s="102" t="s">
        <v>4804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5093</v>
      </c>
      <c r="B4014" s="101" t="s">
        <v>7118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4445</v>
      </c>
      <c r="B4015" s="101" t="s">
        <v>5234</v>
      </c>
      <c r="C4015" s="102" t="s">
        <v>5547</v>
      </c>
      <c r="D4015" s="10"/>
      <c r="E4015" s="59"/>
      <c r="F4015" s="93">
        <f>F4016+F4018+F4017</f>
        <v>0</v>
      </c>
      <c r="G4015" s="93">
        <f>G4016+G4018+G4017</f>
        <v>334517.18000000005</v>
      </c>
      <c r="H4015" s="93">
        <f>H4016+H4018+H4017</f>
        <v>0</v>
      </c>
      <c r="I4015" s="93">
        <f>I4016+I4018+I4017</f>
        <v>334517.18000000005</v>
      </c>
      <c r="K4015" s="317" t="e">
        <f>#REF!-#REF!</f>
        <v>#REF!</v>
      </c>
    </row>
    <row r="4016" spans="1:11" ht="22.5" hidden="1" customHeight="1">
      <c r="A4016" s="103" t="s">
        <v>3480</v>
      </c>
      <c r="B4016" s="101" t="s">
        <v>5429</v>
      </c>
      <c r="C4016" s="102" t="s">
        <v>5430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5092</v>
      </c>
      <c r="B4017" s="101" t="s">
        <v>4217</v>
      </c>
      <c r="C4017" s="102" t="s">
        <v>4218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5093</v>
      </c>
      <c r="B4018" s="101" t="s">
        <v>36</v>
      </c>
      <c r="C4018" s="102" t="s">
        <v>6702</v>
      </c>
      <c r="D4018" s="10"/>
      <c r="E4018" s="59"/>
      <c r="F4018" s="44">
        <f>F20+F1577+F2008+F2360</f>
        <v>0</v>
      </c>
      <c r="G4018" s="44">
        <f>G20+G1577+G2008+G2360</f>
        <v>334517.18000000005</v>
      </c>
      <c r="H4018" s="44">
        <f>H20+H1577+H2008+H2360</f>
        <v>0</v>
      </c>
      <c r="I4018" s="44">
        <f>I20+I1577+I2008+I2360</f>
        <v>334517.18000000005</v>
      </c>
      <c r="K4018" s="317" t="e">
        <f>#REF!-#REF!</f>
        <v>#REF!</v>
      </c>
    </row>
    <row r="4019" spans="1:11" ht="11.25" hidden="1" customHeight="1">
      <c r="A4019" s="104" t="s">
        <v>5076</v>
      </c>
      <c r="B4019" s="101" t="s">
        <v>8296</v>
      </c>
      <c r="C4019" s="102" t="s">
        <v>8297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3480</v>
      </c>
      <c r="B4020" s="101" t="s">
        <v>8298</v>
      </c>
      <c r="C4020" s="102" t="s">
        <v>8299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5092</v>
      </c>
      <c r="B4021" s="101" t="s">
        <v>1525</v>
      </c>
      <c r="C4021" s="102" t="s">
        <v>1526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5093</v>
      </c>
      <c r="B4022" s="101" t="s">
        <v>1527</v>
      </c>
      <c r="C4022" s="102" t="s">
        <v>1528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1529</v>
      </c>
      <c r="B4023" s="101" t="s">
        <v>5031</v>
      </c>
      <c r="C4023" s="102" t="s">
        <v>5032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3480</v>
      </c>
      <c r="B4024" s="101" t="s">
        <v>5033</v>
      </c>
      <c r="C4024" s="102" t="s">
        <v>1972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5092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5093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1425</v>
      </c>
      <c r="C4027" s="102" t="s">
        <v>3779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3480</v>
      </c>
      <c r="B4028" s="101" t="s">
        <v>3780</v>
      </c>
      <c r="C4028" s="102" t="s">
        <v>7102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5092</v>
      </c>
      <c r="B4029" s="101" t="s">
        <v>7103</v>
      </c>
      <c r="C4029" s="102" t="s">
        <v>5075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5093</v>
      </c>
      <c r="B4030" s="101" t="s">
        <v>7043</v>
      </c>
      <c r="C4030" s="102" t="s">
        <v>8791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3480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5092</v>
      </c>
      <c r="B4033" s="101" t="s">
        <v>4335</v>
      </c>
      <c r="C4033" s="102" t="s">
        <v>4336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5093</v>
      </c>
      <c r="B4034" s="101" t="s">
        <v>4337</v>
      </c>
      <c r="C4034" s="102" t="s">
        <v>4338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4339</v>
      </c>
      <c r="B4035" s="101" t="s">
        <v>8911</v>
      </c>
      <c r="C4035" s="102" t="s">
        <v>6913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3480</v>
      </c>
      <c r="B4036" s="101" t="s">
        <v>6914</v>
      </c>
      <c r="C4036" s="102" t="s">
        <v>2550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5092</v>
      </c>
      <c r="B4037" s="101" t="s">
        <v>4754</v>
      </c>
      <c r="C4037" s="102" t="s">
        <v>4755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5093</v>
      </c>
      <c r="B4038" s="101" t="s">
        <v>2866</v>
      </c>
      <c r="C4038" s="102" t="s">
        <v>6182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8855</v>
      </c>
      <c r="B4039" s="101" t="s">
        <v>8856</v>
      </c>
      <c r="C4039" s="102" t="s">
        <v>8498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3480</v>
      </c>
      <c r="B4040" s="101" t="s">
        <v>8499</v>
      </c>
      <c r="C4040" s="102" t="s">
        <v>6668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5092</v>
      </c>
      <c r="B4041" s="101" t="s">
        <v>6669</v>
      </c>
      <c r="C4041" s="102" t="s">
        <v>6670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5093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8338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3480</v>
      </c>
      <c r="B4044" s="101" t="s">
        <v>1079</v>
      </c>
      <c r="C4044" s="102" t="s">
        <v>4557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5092</v>
      </c>
      <c r="B4045" s="101" t="s">
        <v>4558</v>
      </c>
      <c r="C4045" s="102" t="s">
        <v>4533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5093</v>
      </c>
      <c r="B4046" s="101" t="s">
        <v>4534</v>
      </c>
      <c r="C4046" s="102" t="s">
        <v>9099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7578</v>
      </c>
      <c r="B4047" s="101" t="s">
        <v>7579</v>
      </c>
      <c r="C4047" s="102" t="s">
        <v>7580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3480</v>
      </c>
      <c r="B4048" s="101" t="s">
        <v>7581</v>
      </c>
      <c r="C4048" s="102" t="s">
        <v>8475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5092</v>
      </c>
      <c r="B4049" s="101" t="s">
        <v>8476</v>
      </c>
      <c r="C4049" s="102" t="s">
        <v>2506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5093</v>
      </c>
      <c r="B4050" s="101" t="s">
        <v>2269</v>
      </c>
      <c r="C4050" s="102" t="s">
        <v>4726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1642</v>
      </c>
      <c r="B4051" s="101" t="s">
        <v>1643</v>
      </c>
      <c r="C4051" s="102" t="s">
        <v>4147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3480</v>
      </c>
      <c r="B4052" s="101" t="s">
        <v>4148</v>
      </c>
      <c r="C4052" s="102" t="s">
        <v>4149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5092</v>
      </c>
      <c r="B4053" s="101" t="s">
        <v>4150</v>
      </c>
      <c r="C4053" s="102" t="s">
        <v>7908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5093</v>
      </c>
      <c r="B4054" s="101" t="s">
        <v>2967</v>
      </c>
      <c r="C4054" s="102" t="s">
        <v>2968</v>
      </c>
      <c r="D4054" s="10"/>
      <c r="E4054" s="59"/>
      <c r="F4054" s="97">
        <f>F22+F1579+F2010+F2362</f>
        <v>0</v>
      </c>
      <c r="G4054" s="97">
        <f>G22+G1579+G2010+G2362</f>
        <v>714450.22</v>
      </c>
      <c r="H4054" s="97">
        <f>H22+H1579+H2010+H2362</f>
        <v>0</v>
      </c>
      <c r="I4054" s="97">
        <f>I22+I1579+I2010+I2362</f>
        <v>714450.22</v>
      </c>
      <c r="K4054" s="317" t="e">
        <f>#REF!-#REF!</f>
        <v>#REF!</v>
      </c>
    </row>
    <row r="4055" spans="1:11" ht="22.5" hidden="1" customHeight="1">
      <c r="A4055" s="104" t="s">
        <v>4918</v>
      </c>
      <c r="B4055" s="101" t="s">
        <v>4919</v>
      </c>
      <c r="C4055" s="102" t="s">
        <v>4920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3480</v>
      </c>
      <c r="B4056" s="101" t="s">
        <v>1754</v>
      </c>
      <c r="C4056" s="102" t="s">
        <v>3196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5092</v>
      </c>
      <c r="B4057" s="101" t="s">
        <v>6671</v>
      </c>
      <c r="C4057" s="102" t="s">
        <v>4951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5093</v>
      </c>
      <c r="B4058" s="101" t="s">
        <v>4952</v>
      </c>
      <c r="C4058" s="102" t="s">
        <v>1564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3253</v>
      </c>
      <c r="B4059" s="101" t="s">
        <v>3254</v>
      </c>
      <c r="C4059" s="102" t="s">
        <v>3495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3480</v>
      </c>
      <c r="B4060" s="101" t="s">
        <v>3496</v>
      </c>
      <c r="C4060" s="102" t="s">
        <v>4949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5092</v>
      </c>
      <c r="B4061" s="101" t="s">
        <v>4950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5093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5584</v>
      </c>
      <c r="B4063" s="101" t="s">
        <v>5585</v>
      </c>
      <c r="C4063" s="102" t="s">
        <v>5586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3480</v>
      </c>
      <c r="B4064" s="101" t="s">
        <v>5587</v>
      </c>
      <c r="C4064" s="102" t="s">
        <v>5588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5092</v>
      </c>
      <c r="B4065" s="101" t="s">
        <v>8339</v>
      </c>
      <c r="C4065" s="102" t="s">
        <v>8340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5093</v>
      </c>
      <c r="B4066" s="101" t="s">
        <v>7584</v>
      </c>
      <c r="C4066" s="102" t="s">
        <v>4829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6138</v>
      </c>
      <c r="B4067" s="101" t="s">
        <v>6139</v>
      </c>
      <c r="C4067" s="102" t="s">
        <v>6008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3480</v>
      </c>
      <c r="B4068" s="101" t="s">
        <v>6009</v>
      </c>
      <c r="C4068" s="102" t="s">
        <v>8610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5092</v>
      </c>
      <c r="B4069" s="101" t="s">
        <v>8611</v>
      </c>
      <c r="C4069" s="102" t="s">
        <v>8612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5093</v>
      </c>
      <c r="B4070" s="101" t="s">
        <v>504</v>
      </c>
      <c r="C4070" s="102" t="s">
        <v>2561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8771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3480</v>
      </c>
      <c r="B4072" s="101" t="s">
        <v>8126</v>
      </c>
      <c r="C4072" s="102" t="s">
        <v>8127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5092</v>
      </c>
      <c r="B4073" s="101" t="s">
        <v>8128</v>
      </c>
      <c r="C4073" s="102" t="s">
        <v>8129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5093</v>
      </c>
      <c r="B4074" s="101" t="s">
        <v>8130</v>
      </c>
      <c r="C4074" s="102" t="s">
        <v>6915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9107</v>
      </c>
      <c r="B4075" s="101" t="s">
        <v>9108</v>
      </c>
      <c r="C4075" s="102" t="s">
        <v>9109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3480</v>
      </c>
      <c r="B4076" s="101" t="s">
        <v>2917</v>
      </c>
      <c r="C4076" s="102" t="s">
        <v>2918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5092</v>
      </c>
      <c r="B4077" s="101" t="s">
        <v>1537</v>
      </c>
      <c r="C4077" s="102" t="s">
        <v>5479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5093</v>
      </c>
      <c r="B4078" s="101" t="s">
        <v>1953</v>
      </c>
      <c r="C4078" s="102" t="s">
        <v>1954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7312</v>
      </c>
      <c r="B4079" s="101" t="s">
        <v>3331</v>
      </c>
      <c r="C4079" s="102" t="s">
        <v>3332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3480</v>
      </c>
      <c r="B4080" s="101" t="s">
        <v>3333</v>
      </c>
      <c r="C4080" s="102" t="s">
        <v>3334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5092</v>
      </c>
      <c r="B4081" s="101" t="s">
        <v>3335</v>
      </c>
      <c r="C4081" s="102" t="s">
        <v>3336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5093</v>
      </c>
      <c r="B4082" s="101" t="s">
        <v>5790</v>
      </c>
      <c r="C4082" s="102" t="s">
        <v>5791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6280</v>
      </c>
      <c r="B4083" s="101" t="s">
        <v>6281</v>
      </c>
      <c r="C4083" s="102" t="s">
        <v>6282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3480</v>
      </c>
      <c r="B4084" s="101" t="s">
        <v>6283</v>
      </c>
      <c r="C4084" s="102" t="s">
        <v>6284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5092</v>
      </c>
      <c r="B4085" s="101" t="s">
        <v>6285</v>
      </c>
      <c r="C4085" s="102" t="s">
        <v>5748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5093</v>
      </c>
      <c r="B4086" s="101" t="s">
        <v>7192</v>
      </c>
      <c r="C4086" s="102" t="s">
        <v>6382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7920</v>
      </c>
      <c r="B4087" s="101" t="s">
        <v>7921</v>
      </c>
      <c r="C4087" s="102" t="s">
        <v>8908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3480</v>
      </c>
      <c r="B4088" s="101" t="s">
        <v>8909</v>
      </c>
      <c r="C4088" s="102" t="s">
        <v>8910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5092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5093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6353</v>
      </c>
      <c r="B4091" s="101" t="s">
        <v>3267</v>
      </c>
      <c r="C4091" s="102" t="s">
        <v>3268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3480</v>
      </c>
      <c r="B4092" s="101" t="s">
        <v>3269</v>
      </c>
      <c r="C4092" s="102" t="s">
        <v>3270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5092</v>
      </c>
      <c r="B4093" s="101" t="s">
        <v>3271</v>
      </c>
      <c r="C4093" s="102" t="s">
        <v>2206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5093</v>
      </c>
      <c r="B4094" s="101" t="s">
        <v>5923</v>
      </c>
      <c r="C4094" s="102" t="s">
        <v>7331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6843</v>
      </c>
      <c r="B4095" s="101" t="s">
        <v>8315</v>
      </c>
      <c r="C4095" s="102" t="s">
        <v>8316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3480</v>
      </c>
      <c r="B4096" s="101" t="s">
        <v>3104</v>
      </c>
      <c r="C4096" s="102" t="s">
        <v>4928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5092</v>
      </c>
      <c r="B4097" s="101" t="s">
        <v>4929</v>
      </c>
      <c r="C4097" s="102" t="s">
        <v>4930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5093</v>
      </c>
      <c r="B4098" s="101" t="s">
        <v>5209</v>
      </c>
      <c r="C4098" s="102" t="s">
        <v>5210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8705</v>
      </c>
      <c r="B4099" s="101" t="s">
        <v>8706</v>
      </c>
      <c r="C4099" s="102" t="s">
        <v>8707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3480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5092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5093</v>
      </c>
      <c r="B4102" s="101" t="s">
        <v>3138</v>
      </c>
      <c r="C4102" s="102" t="s">
        <v>7984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6347</v>
      </c>
      <c r="B4103" s="101" t="s">
        <v>6348</v>
      </c>
      <c r="C4103" s="102" t="s">
        <v>8773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3480</v>
      </c>
      <c r="B4104" s="101" t="s">
        <v>4271</v>
      </c>
      <c r="C4104" s="102" t="s">
        <v>4272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5092</v>
      </c>
      <c r="B4105" s="101" t="s">
        <v>7895</v>
      </c>
      <c r="C4105" s="102" t="s">
        <v>7896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5093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8033</v>
      </c>
      <c r="B4107" s="101" t="s">
        <v>8929</v>
      </c>
      <c r="C4107" s="102" t="s">
        <v>7040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3480</v>
      </c>
      <c r="B4108" s="101" t="s">
        <v>7041</v>
      </c>
      <c r="C4108" s="102" t="s">
        <v>7042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5092</v>
      </c>
      <c r="B4109" s="101" t="s">
        <v>7230</v>
      </c>
      <c r="C4109" s="102" t="s">
        <v>7231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5093</v>
      </c>
      <c r="B4110" s="101" t="s">
        <v>7880</v>
      </c>
      <c r="C4110" s="102" t="s">
        <v>7881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8338</v>
      </c>
      <c r="B4111" s="101" t="s">
        <v>7882</v>
      </c>
      <c r="C4111" s="102" t="s">
        <v>7030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3480</v>
      </c>
      <c r="B4112" s="101" t="s">
        <v>7031</v>
      </c>
      <c r="C4112" s="102" t="s">
        <v>7032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5092</v>
      </c>
      <c r="B4113" s="101" t="s">
        <v>7481</v>
      </c>
      <c r="C4113" s="102" t="s">
        <v>7482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5093</v>
      </c>
      <c r="B4114" s="101" t="s">
        <v>7483</v>
      </c>
      <c r="C4114" s="102" t="s">
        <v>8627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5249</v>
      </c>
      <c r="B4115" s="101" t="s">
        <v>5250</v>
      </c>
      <c r="C4115" s="102" t="s">
        <v>5251</v>
      </c>
      <c r="D4115" s="10"/>
      <c r="E4115" s="59"/>
      <c r="F4115" s="108">
        <f>F4116+F4117+F4118</f>
        <v>0</v>
      </c>
      <c r="G4115" s="108">
        <f>G4116+G4117+G4118</f>
        <v>400397.67</v>
      </c>
      <c r="H4115" s="108">
        <f>H4116+H4117+H4118</f>
        <v>0</v>
      </c>
      <c r="I4115" s="108">
        <f>I4116+I4117+I4118</f>
        <v>400397.67</v>
      </c>
      <c r="K4115" s="317" t="e">
        <f>#REF!-#REF!</f>
        <v>#REF!</v>
      </c>
    </row>
    <row r="4116" spans="1:11" ht="22.5" hidden="1" customHeight="1">
      <c r="A4116" s="103" t="s">
        <v>3480</v>
      </c>
      <c r="B4116" s="101" t="s">
        <v>5252</v>
      </c>
      <c r="C4116" s="102" t="s">
        <v>5253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5092</v>
      </c>
      <c r="B4117" s="101" t="s">
        <v>8144</v>
      </c>
      <c r="C4117" s="102" t="s">
        <v>8145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5093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400397.67</v>
      </c>
      <c r="H4118" s="44">
        <f>H23+H1580+H2011+H2363</f>
        <v>0</v>
      </c>
      <c r="I4118" s="44">
        <f>I23+I1580+I2011+I2363</f>
        <v>400397.67</v>
      </c>
      <c r="K4118" s="317" t="e">
        <f>#REF!-#REF!</f>
        <v>#REF!</v>
      </c>
    </row>
    <row r="4119" spans="1:11" ht="33.75" hidden="1" customHeight="1">
      <c r="A4119" s="104" t="s">
        <v>8551</v>
      </c>
      <c r="B4119" s="101" t="s">
        <v>8552</v>
      </c>
      <c r="C4119" s="102" t="s">
        <v>8347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3480</v>
      </c>
      <c r="B4120" s="101" t="s">
        <v>8348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5092</v>
      </c>
      <c r="B4121" s="101" t="s">
        <v>2898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5093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3745</v>
      </c>
      <c r="B4123" s="101" t="s">
        <v>3746</v>
      </c>
      <c r="C4123" s="102" t="s">
        <v>3747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3480</v>
      </c>
      <c r="B4124" s="101" t="s">
        <v>3748</v>
      </c>
      <c r="C4124" s="102" t="s">
        <v>3749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5092</v>
      </c>
      <c r="B4125" s="101" t="s">
        <v>4942</v>
      </c>
      <c r="C4125" s="102" t="s">
        <v>6379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5093</v>
      </c>
      <c r="B4126" s="101" t="s">
        <v>6380</v>
      </c>
      <c r="C4126" s="102" t="s">
        <v>4578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2885</v>
      </c>
      <c r="B4127" s="101" t="s">
        <v>2886</v>
      </c>
      <c r="C4127" s="102" t="s">
        <v>2887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3480</v>
      </c>
      <c r="B4128" s="101" t="s">
        <v>4800</v>
      </c>
      <c r="C4128" s="102" t="s">
        <v>4801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5092</v>
      </c>
      <c r="B4129" s="101" t="s">
        <v>7427</v>
      </c>
      <c r="C4129" s="102" t="s">
        <v>7428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5093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1934</v>
      </c>
      <c r="B4131" s="101" t="s">
        <v>7567</v>
      </c>
      <c r="C4131" s="102" t="s">
        <v>7568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3480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5092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5093</v>
      </c>
      <c r="B4134" s="101" t="s">
        <v>8818</v>
      </c>
      <c r="C4134" s="102" t="s">
        <v>6105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6409</v>
      </c>
      <c r="B4135" s="101" t="s">
        <v>6410</v>
      </c>
      <c r="C4135" s="102" t="s">
        <v>6373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3480</v>
      </c>
      <c r="B4136" s="101" t="s">
        <v>6374</v>
      </c>
      <c r="C4136" s="102" t="s">
        <v>7592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5092</v>
      </c>
      <c r="B4137" s="101" t="s">
        <v>7593</v>
      </c>
      <c r="C4137" s="102" t="s">
        <v>7785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5093</v>
      </c>
      <c r="B4138" s="101" t="s">
        <v>1623</v>
      </c>
      <c r="C4138" s="102" t="s">
        <v>3291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8290</v>
      </c>
      <c r="B4139" s="101" t="s">
        <v>8291</v>
      </c>
      <c r="C4139" s="102" t="s">
        <v>8292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3480</v>
      </c>
      <c r="B4140" s="101" t="s">
        <v>8293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5092</v>
      </c>
      <c r="B4141" s="101" t="s">
        <v>1073</v>
      </c>
      <c r="C4141" s="102" t="s">
        <v>8777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5093</v>
      </c>
      <c r="B4142" s="101" t="s">
        <v>8778</v>
      </c>
      <c r="C4142" s="102" t="s">
        <v>8779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2060</v>
      </c>
      <c r="C4143" s="102" t="s">
        <v>2061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3480</v>
      </c>
      <c r="B4144" s="101" t="s">
        <v>2729</v>
      </c>
      <c r="C4144" s="102" t="s">
        <v>4313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5092</v>
      </c>
      <c r="B4145" s="101" t="s">
        <v>7002</v>
      </c>
      <c r="C4145" s="102" t="s">
        <v>8628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5093</v>
      </c>
      <c r="B4146" s="101" t="s">
        <v>8629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3480</v>
      </c>
      <c r="B4148" s="101" t="s">
        <v>401</v>
      </c>
      <c r="C4148" s="102" t="s">
        <v>4541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5092</v>
      </c>
      <c r="B4149" s="101" t="s">
        <v>4542</v>
      </c>
      <c r="C4149" s="102" t="s">
        <v>4820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5093</v>
      </c>
      <c r="B4150" s="101" t="s">
        <v>4821</v>
      </c>
      <c r="C4150" s="102" t="s">
        <v>4822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3480</v>
      </c>
      <c r="B4152" s="101" t="s">
        <v>2292</v>
      </c>
      <c r="C4152" s="102" t="s">
        <v>8979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5092</v>
      </c>
      <c r="B4153" s="101" t="s">
        <v>8980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5093</v>
      </c>
      <c r="B4154" s="101" t="s">
        <v>5065</v>
      </c>
      <c r="C4154" s="102" t="s">
        <v>2863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6530</v>
      </c>
      <c r="B4155" s="101" t="s">
        <v>6531</v>
      </c>
      <c r="C4155" s="102" t="s">
        <v>4374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3480</v>
      </c>
      <c r="B4156" s="101" t="s">
        <v>4375</v>
      </c>
      <c r="C4156" s="102" t="s">
        <v>4414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5092</v>
      </c>
      <c r="B4157" s="101" t="s">
        <v>4415</v>
      </c>
      <c r="C4157" s="102" t="s">
        <v>4416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5093</v>
      </c>
      <c r="B4158" s="101" t="s">
        <v>4417</v>
      </c>
      <c r="C4158" s="102" t="s">
        <v>3020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2078</v>
      </c>
      <c r="B4159" s="101" t="s">
        <v>2036</v>
      </c>
      <c r="C4159" s="102" t="s">
        <v>2037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3480</v>
      </c>
      <c r="B4160" s="101" t="s">
        <v>5560</v>
      </c>
      <c r="C4160" s="102" t="s">
        <v>3213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5092</v>
      </c>
      <c r="B4161" s="101" t="s">
        <v>8914</v>
      </c>
      <c r="C4161" s="102" t="s">
        <v>8915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5093</v>
      </c>
      <c r="B4162" s="101" t="s">
        <v>8916</v>
      </c>
      <c r="C4162" s="102" t="s">
        <v>4583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8788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3480</v>
      </c>
      <c r="B4164" s="101" t="s">
        <v>8789</v>
      </c>
      <c r="C4164" s="102" t="s">
        <v>1624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5092</v>
      </c>
      <c r="B4165" s="101" t="s">
        <v>1625</v>
      </c>
      <c r="C4165" s="102" t="s">
        <v>8834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5093</v>
      </c>
      <c r="B4166" s="101" t="s">
        <v>8835</v>
      </c>
      <c r="C4166" s="102" t="s">
        <v>8836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8741</v>
      </c>
      <c r="B4167" s="101" t="s">
        <v>8742</v>
      </c>
      <c r="C4167" s="102" t="s">
        <v>3771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3480</v>
      </c>
      <c r="B4168" s="101" t="s">
        <v>3772</v>
      </c>
      <c r="C4168" s="102" t="s">
        <v>4264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5092</v>
      </c>
      <c r="B4169" s="101" t="s">
        <v>6187</v>
      </c>
      <c r="C4169" s="102" t="s">
        <v>2906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5093</v>
      </c>
      <c r="B4170" s="101" t="s">
        <v>2907</v>
      </c>
      <c r="C4170" s="102" t="s">
        <v>2908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6001</v>
      </c>
      <c r="B4171" s="101" t="s">
        <v>6002</v>
      </c>
      <c r="C4171" s="102" t="s">
        <v>6003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3480</v>
      </c>
      <c r="B4172" s="101" t="s">
        <v>9068</v>
      </c>
      <c r="C4172" s="102" t="s">
        <v>2192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5092</v>
      </c>
      <c r="B4173" s="101" t="s">
        <v>2193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5093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7004</v>
      </c>
      <c r="B4175" s="101" t="s">
        <v>7005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3480</v>
      </c>
      <c r="B4176" s="101" t="s">
        <v>318</v>
      </c>
      <c r="C4176" s="102" t="s">
        <v>7196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5092</v>
      </c>
      <c r="B4177" s="101" t="s">
        <v>8040</v>
      </c>
      <c r="C4177" s="102" t="s">
        <v>1825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5093</v>
      </c>
      <c r="B4178" s="101" t="s">
        <v>1826</v>
      </c>
      <c r="C4178" s="102" t="s">
        <v>1827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2404</v>
      </c>
      <c r="B4179" s="101" t="s">
        <v>2405</v>
      </c>
      <c r="C4179" s="102" t="s">
        <v>2406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3480</v>
      </c>
      <c r="B4180" s="101" t="s">
        <v>2407</v>
      </c>
      <c r="C4180" s="102" t="s">
        <v>9043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5092</v>
      </c>
      <c r="B4181" s="101" t="s">
        <v>9044</v>
      </c>
      <c r="C4181" s="102" t="s">
        <v>9045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5093</v>
      </c>
      <c r="B4182" s="101" t="s">
        <v>8978</v>
      </c>
      <c r="C4182" s="102" t="s">
        <v>3040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3508</v>
      </c>
      <c r="B4183" s="101" t="s">
        <v>3509</v>
      </c>
      <c r="C4183" s="102" t="s">
        <v>3171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3480</v>
      </c>
      <c r="B4184" s="101" t="s">
        <v>5367</v>
      </c>
      <c r="C4184" s="102" t="s">
        <v>5368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5092</v>
      </c>
      <c r="B4185" s="101" t="s">
        <v>5928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5093</v>
      </c>
      <c r="B4186" s="101" t="s">
        <v>484</v>
      </c>
      <c r="C4186" s="102" t="s">
        <v>5993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4556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3480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5092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5093</v>
      </c>
      <c r="B4190" s="101" t="s">
        <v>71</v>
      </c>
      <c r="C4190" s="102" t="s">
        <v>5220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5172</v>
      </c>
      <c r="B4191" s="101" t="s">
        <v>5173</v>
      </c>
      <c r="C4191" s="102" t="s">
        <v>2945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3480</v>
      </c>
      <c r="B4192" s="101" t="s">
        <v>2946</v>
      </c>
      <c r="C4192" s="102" t="s">
        <v>7509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5092</v>
      </c>
      <c r="B4193" s="101" t="s">
        <v>7510</v>
      </c>
      <c r="C4193" s="102" t="s">
        <v>5919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5093</v>
      </c>
      <c r="B4194" s="101" t="s">
        <v>2442</v>
      </c>
      <c r="C4194" s="102" t="s">
        <v>3521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2922</v>
      </c>
      <c r="B4195" s="101" t="s">
        <v>2923</v>
      </c>
      <c r="C4195" s="102" t="s">
        <v>6201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3480</v>
      </c>
      <c r="B4196" s="101" t="s">
        <v>5847</v>
      </c>
      <c r="C4196" s="102" t="s">
        <v>5848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5092</v>
      </c>
      <c r="B4197" s="101" t="s">
        <v>5849</v>
      </c>
      <c r="C4197" s="102" t="s">
        <v>5545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5093</v>
      </c>
      <c r="B4198" s="101" t="s">
        <v>5546</v>
      </c>
      <c r="C4198" s="102" t="s">
        <v>8278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9171</v>
      </c>
      <c r="B4199" s="101" t="s">
        <v>1429</v>
      </c>
      <c r="C4199" s="102" t="s">
        <v>1430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3480</v>
      </c>
      <c r="B4200" s="101" t="s">
        <v>1431</v>
      </c>
      <c r="C4200" s="102" t="s">
        <v>1432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5092</v>
      </c>
      <c r="B4201" s="101" t="s">
        <v>1433</v>
      </c>
      <c r="C4201" s="102" t="s">
        <v>7486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5093</v>
      </c>
      <c r="B4202" s="101" t="s">
        <v>4049</v>
      </c>
      <c r="C4202" s="102" t="s">
        <v>4050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2151</v>
      </c>
      <c r="B4203" s="101" t="s">
        <v>2152</v>
      </c>
      <c r="C4203" s="102" t="s">
        <v>1646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3480</v>
      </c>
      <c r="B4204" s="101" t="s">
        <v>5512</v>
      </c>
      <c r="C4204" s="102" t="s">
        <v>5513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5092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5093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4119</v>
      </c>
      <c r="B4207" s="101" t="s">
        <v>4120</v>
      </c>
      <c r="C4207" s="102" t="s">
        <v>7502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3480</v>
      </c>
      <c r="B4208" s="101" t="s">
        <v>7503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5092</v>
      </c>
      <c r="B4209" s="101" t="s">
        <v>1400</v>
      </c>
      <c r="C4209" s="102" t="s">
        <v>3081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5093</v>
      </c>
      <c r="B4210" s="101" t="s">
        <v>3082</v>
      </c>
      <c r="C4210" s="102" t="s">
        <v>3083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5641</v>
      </c>
      <c r="B4211" s="101" t="s">
        <v>5642</v>
      </c>
      <c r="C4211" s="102" t="s">
        <v>5643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3480</v>
      </c>
      <c r="B4212" s="101" t="s">
        <v>5644</v>
      </c>
      <c r="C4212" s="102" t="s">
        <v>5645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5092</v>
      </c>
      <c r="B4213" s="101" t="s">
        <v>5646</v>
      </c>
      <c r="C4213" s="102" t="s">
        <v>5647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5093</v>
      </c>
      <c r="B4214" s="101" t="s">
        <v>5648</v>
      </c>
      <c r="C4214" s="102" t="s">
        <v>5275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8338</v>
      </c>
      <c r="B4215" s="101" t="s">
        <v>5276</v>
      </c>
      <c r="C4215" s="102" t="s">
        <v>7151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3480</v>
      </c>
      <c r="B4216" s="101" t="s">
        <v>2210</v>
      </c>
      <c r="C4216" s="102" t="s">
        <v>2211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5092</v>
      </c>
      <c r="B4217" s="101" t="s">
        <v>2212</v>
      </c>
      <c r="C4217" s="102" t="s">
        <v>2213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5093</v>
      </c>
      <c r="B4218" s="101" t="s">
        <v>1290</v>
      </c>
      <c r="C4218" s="102" t="s">
        <v>5749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6839</v>
      </c>
      <c r="B4219" s="101" t="s">
        <v>6840</v>
      </c>
      <c r="C4219" s="102" t="s">
        <v>6319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3480</v>
      </c>
      <c r="B4220" s="101" t="s">
        <v>8684</v>
      </c>
      <c r="C4220" s="102" t="s">
        <v>6715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5092</v>
      </c>
      <c r="B4221" s="101" t="s">
        <v>6716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5093</v>
      </c>
      <c r="B4222" s="101" t="s">
        <v>259</v>
      </c>
      <c r="C4222" s="102" t="s">
        <v>7563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5463</v>
      </c>
      <c r="B4223" s="101" t="s">
        <v>4637</v>
      </c>
      <c r="C4223" s="102" t="s">
        <v>6388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3480</v>
      </c>
      <c r="B4224" s="101" t="s">
        <v>6389</v>
      </c>
      <c r="C4224" s="102" t="s">
        <v>8838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5092</v>
      </c>
      <c r="B4225" s="101" t="s">
        <v>8839</v>
      </c>
      <c r="C4225" s="102" t="s">
        <v>8840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5093</v>
      </c>
      <c r="B4226" s="101" t="s">
        <v>8337</v>
      </c>
      <c r="C4226" s="102" t="s">
        <v>6453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3480</v>
      </c>
      <c r="B4228" s="101" t="s">
        <v>6264</v>
      </c>
      <c r="C4228" s="102" t="s">
        <v>6265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5092</v>
      </c>
      <c r="B4229" s="101" t="s">
        <v>6266</v>
      </c>
      <c r="C4229" s="102" t="s">
        <v>6267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5093</v>
      </c>
      <c r="B4230" s="101" t="s">
        <v>5526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3612</v>
      </c>
      <c r="C4231" s="102" t="s">
        <v>1557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3480</v>
      </c>
      <c r="B4232" s="101" t="s">
        <v>533</v>
      </c>
      <c r="C4232" s="102" t="s">
        <v>8423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5092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5093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4162</v>
      </c>
      <c r="B4235" s="101" t="s">
        <v>4163</v>
      </c>
      <c r="C4235" s="102" t="s">
        <v>6984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3480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5092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5093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3155</v>
      </c>
      <c r="B4239" s="101" t="s">
        <v>3156</v>
      </c>
      <c r="C4239" s="102" t="s">
        <v>4802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8000</v>
      </c>
      <c r="I4239" s="109">
        <f>I4240+I4241+I4242</f>
        <v>8000</v>
      </c>
      <c r="K4239" s="317" t="e">
        <f>#REF!-#REF!</f>
        <v>#REF!</v>
      </c>
    </row>
    <row r="4240" spans="1:11" ht="22.5" hidden="1" customHeight="1">
      <c r="A4240" s="103" t="s">
        <v>3480</v>
      </c>
      <c r="B4240" s="101" t="s">
        <v>4803</v>
      </c>
      <c r="C4240" s="102" t="s">
        <v>1558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5092</v>
      </c>
      <c r="B4241" s="101" t="s">
        <v>7673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5093</v>
      </c>
      <c r="B4242" s="101" t="s">
        <v>4783</v>
      </c>
      <c r="C4242" s="102" t="s">
        <v>1598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8000</v>
      </c>
      <c r="I4242" s="111">
        <f>I951+I1554+I2018+I3177</f>
        <v>8000</v>
      </c>
      <c r="K4242" s="317" t="e">
        <f>#REF!-#REF!</f>
        <v>#REF!</v>
      </c>
    </row>
    <row r="4243" spans="1:11" ht="11.25" hidden="1" customHeight="1">
      <c r="A4243" s="99" t="s">
        <v>4290</v>
      </c>
      <c r="B4243" s="101" t="s">
        <v>4291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3480</v>
      </c>
      <c r="B4244" s="101" t="s">
        <v>1156</v>
      </c>
      <c r="C4244" s="102" t="s">
        <v>6586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5092</v>
      </c>
      <c r="B4245" s="101" t="s">
        <v>6587</v>
      </c>
      <c r="C4245" s="102" t="s">
        <v>4911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5093</v>
      </c>
      <c r="B4246" s="101" t="s">
        <v>4912</v>
      </c>
      <c r="C4246" s="102" t="s">
        <v>2677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8376</v>
      </c>
      <c r="B4247" s="101" t="s">
        <v>8377</v>
      </c>
      <c r="C4247" s="102" t="s">
        <v>2559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3480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5092</v>
      </c>
      <c r="B4249" s="101" t="s">
        <v>7000</v>
      </c>
      <c r="C4249" s="102" t="s">
        <v>7263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5093</v>
      </c>
      <c r="B4250" s="101" t="s">
        <v>6935</v>
      </c>
      <c r="C4250" s="102" t="s">
        <v>6936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6243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3480</v>
      </c>
      <c r="B4252" s="101" t="s">
        <v>6244</v>
      </c>
      <c r="C4252" s="102" t="s">
        <v>6245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5092</v>
      </c>
      <c r="B4253" s="101" t="s">
        <v>1812</v>
      </c>
      <c r="C4253" s="102" t="s">
        <v>1872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5093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2914</v>
      </c>
      <c r="B4255" s="101" t="s">
        <v>2915</v>
      </c>
      <c r="C4255" s="102" t="s">
        <v>2916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3480</v>
      </c>
      <c r="B4256" s="101" t="s">
        <v>2870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5092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5093</v>
      </c>
      <c r="B4258" s="101" t="s">
        <v>1209</v>
      </c>
      <c r="C4258" s="102" t="s">
        <v>2092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7086</v>
      </c>
      <c r="B4259" s="101" t="s">
        <v>7087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3480</v>
      </c>
      <c r="B4260" s="101" t="s">
        <v>612</v>
      </c>
      <c r="C4260" s="102" t="s">
        <v>1996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5092</v>
      </c>
      <c r="B4261" s="101" t="s">
        <v>1997</v>
      </c>
      <c r="C4261" s="102" t="s">
        <v>1998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5093</v>
      </c>
      <c r="B4262" s="101" t="s">
        <v>1999</v>
      </c>
      <c r="C4262" s="102" t="s">
        <v>2000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8349</v>
      </c>
      <c r="B4263" s="101" t="s">
        <v>8350</v>
      </c>
      <c r="C4263" s="102" t="s">
        <v>8351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3480</v>
      </c>
      <c r="B4264" s="101" t="s">
        <v>8352</v>
      </c>
      <c r="C4264" s="102" t="s">
        <v>8353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5092</v>
      </c>
      <c r="B4265" s="101" t="s">
        <v>8354</v>
      </c>
      <c r="C4265" s="102" t="s">
        <v>7474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5093</v>
      </c>
      <c r="B4266" s="101" t="s">
        <v>4221</v>
      </c>
      <c r="C4266" s="102" t="s">
        <v>1676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1677</v>
      </c>
      <c r="B4267" s="101" t="s">
        <v>5880</v>
      </c>
      <c r="C4267" s="102" t="s">
        <v>3640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3480</v>
      </c>
      <c r="B4268" s="101" t="s">
        <v>3641</v>
      </c>
      <c r="C4268" s="102" t="s">
        <v>7613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5092</v>
      </c>
      <c r="B4269" s="101" t="s">
        <v>6331</v>
      </c>
      <c r="C4269" s="102" t="s">
        <v>2454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5093</v>
      </c>
      <c r="B4270" s="101" t="s">
        <v>2455</v>
      </c>
      <c r="C4270" s="102" t="s">
        <v>2456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6699</v>
      </c>
      <c r="B4271" s="101" t="s">
        <v>6700</v>
      </c>
      <c r="C4271" s="102" t="s">
        <v>6701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3480</v>
      </c>
      <c r="B4272" s="101" t="s">
        <v>5812</v>
      </c>
      <c r="C4272" s="102" t="s">
        <v>3208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5092</v>
      </c>
      <c r="B4273" s="101" t="s">
        <v>3209</v>
      </c>
      <c r="C4273" s="102" t="s">
        <v>1735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5093</v>
      </c>
      <c r="B4274" s="101" t="s">
        <v>1736</v>
      </c>
      <c r="C4274" s="102" t="s">
        <v>7181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4166</v>
      </c>
      <c r="B4275" s="101" t="s">
        <v>410</v>
      </c>
      <c r="C4275" s="102" t="s">
        <v>3757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3480</v>
      </c>
      <c r="B4276" s="101" t="s">
        <v>3758</v>
      </c>
      <c r="C4276" s="102" t="s">
        <v>3759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5092</v>
      </c>
      <c r="B4277" s="101" t="s">
        <v>3760</v>
      </c>
      <c r="C4277" s="102" t="s">
        <v>3761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5093</v>
      </c>
      <c r="B4278" s="101" t="s">
        <v>5467</v>
      </c>
      <c r="C4278" s="102" t="s">
        <v>5468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5412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3480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5092</v>
      </c>
      <c r="B4281" s="101" t="s">
        <v>1259</v>
      </c>
      <c r="C4281" s="102" t="s">
        <v>7360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5093</v>
      </c>
      <c r="B4282" s="101" t="s">
        <v>7361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2956</v>
      </c>
      <c r="B4283" s="101" t="s">
        <v>2957</v>
      </c>
      <c r="C4283" s="102" t="s">
        <v>6222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3480</v>
      </c>
      <c r="B4284" s="101" t="s">
        <v>559</v>
      </c>
      <c r="C4284" s="102" t="s">
        <v>7724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5092</v>
      </c>
      <c r="B4285" s="101" t="s">
        <v>534</v>
      </c>
      <c r="C4285" s="102" t="s">
        <v>4989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5093</v>
      </c>
      <c r="B4286" s="101" t="s">
        <v>4990</v>
      </c>
      <c r="C4286" s="102" t="s">
        <v>4377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5551</v>
      </c>
      <c r="B4287" s="101" t="s">
        <v>5552</v>
      </c>
      <c r="C4287" s="102" t="s">
        <v>5553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3480</v>
      </c>
      <c r="B4288" s="101" t="s">
        <v>4465</v>
      </c>
      <c r="C4288" s="102" t="s">
        <v>4466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5092</v>
      </c>
      <c r="B4289" s="101" t="s">
        <v>224</v>
      </c>
      <c r="C4289" s="102" t="s">
        <v>2409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5093</v>
      </c>
      <c r="B4290" s="101" t="s">
        <v>2410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8670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3480</v>
      </c>
      <c r="B4292" s="101" t="s">
        <v>8671</v>
      </c>
      <c r="C4292" s="102" t="s">
        <v>7132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5092</v>
      </c>
      <c r="B4293" s="101" t="s">
        <v>7113</v>
      </c>
      <c r="C4293" s="102" t="s">
        <v>7114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5093</v>
      </c>
      <c r="B4294" s="101" t="s">
        <v>7115</v>
      </c>
      <c r="C4294" s="102" t="s">
        <v>6327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8338</v>
      </c>
      <c r="B4295" s="101" t="s">
        <v>6328</v>
      </c>
      <c r="C4295" s="102" t="s">
        <v>6329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3480</v>
      </c>
      <c r="B4296" s="101" t="s">
        <v>6330</v>
      </c>
      <c r="C4296" s="102" t="s">
        <v>7863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5092</v>
      </c>
      <c r="B4297" s="101" t="s">
        <v>5352</v>
      </c>
      <c r="C4297" s="102" t="s">
        <v>5353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5093</v>
      </c>
      <c r="B4298" s="101" t="s">
        <v>5354</v>
      </c>
      <c r="C4298" s="102" t="s">
        <v>8887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8888</v>
      </c>
      <c r="B4299" s="101" t="s">
        <v>8889</v>
      </c>
      <c r="C4299" s="102" t="s">
        <v>8890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3480</v>
      </c>
      <c r="B4300" s="101" t="s">
        <v>3400</v>
      </c>
      <c r="C4300" s="102" t="s">
        <v>2359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5092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5093</v>
      </c>
      <c r="B4302" s="101" t="s">
        <v>8454</v>
      </c>
      <c r="C4302" s="102" t="s">
        <v>8455</v>
      </c>
      <c r="E4302" s="59"/>
      <c r="F4302" s="111">
        <f>F41+F2026+F2380</f>
        <v>0</v>
      </c>
      <c r="G4302" s="111">
        <f>G41+G2026+G2380</f>
        <v>6880</v>
      </c>
      <c r="H4302" s="111">
        <f>H41+H2026+H2380</f>
        <v>0</v>
      </c>
      <c r="I4302" s="111">
        <f>I41+I2026+I2380</f>
        <v>6880</v>
      </c>
      <c r="K4302" s="317" t="e">
        <f>#REF!-#REF!</f>
        <v>#REF!</v>
      </c>
    </row>
    <row r="4303" spans="1:11" ht="11.25" hidden="1" customHeight="1">
      <c r="A4303" s="104" t="s">
        <v>7688</v>
      </c>
      <c r="B4303" s="101" t="s">
        <v>7689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3480</v>
      </c>
      <c r="B4304" s="101" t="s">
        <v>1947</v>
      </c>
      <c r="C4304" s="102" t="s">
        <v>1948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5092</v>
      </c>
      <c r="B4305" s="101" t="s">
        <v>1949</v>
      </c>
      <c r="C4305" s="102" t="s">
        <v>6917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5093</v>
      </c>
      <c r="B4306" s="101" t="s">
        <v>6918</v>
      </c>
      <c r="C4306" s="102" t="s">
        <v>8831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2300</v>
      </c>
      <c r="B4307" s="101" t="s">
        <v>2301</v>
      </c>
      <c r="C4307" s="102" t="s">
        <v>5088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3480</v>
      </c>
      <c r="B4308" s="101" t="s">
        <v>3762</v>
      </c>
      <c r="C4308" s="102" t="s">
        <v>3763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5092</v>
      </c>
      <c r="B4309" s="101" t="s">
        <v>4834</v>
      </c>
      <c r="C4309" s="102" t="s">
        <v>4111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5093</v>
      </c>
      <c r="B4310" s="101" t="s">
        <v>4112</v>
      </c>
      <c r="C4310" s="102" t="s">
        <v>4113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2882</v>
      </c>
      <c r="B4311" s="101" t="s">
        <v>2805</v>
      </c>
      <c r="C4311" s="102" t="s">
        <v>2806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3480</v>
      </c>
      <c r="B4312" s="101" t="s">
        <v>2807</v>
      </c>
      <c r="C4312" s="102" t="s">
        <v>2808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5092</v>
      </c>
      <c r="B4313" s="101" t="s">
        <v>8092</v>
      </c>
      <c r="C4313" s="102" t="s">
        <v>4728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5093</v>
      </c>
      <c r="B4314" s="101" t="s">
        <v>8318</v>
      </c>
      <c r="C4314" s="102" t="s">
        <v>8319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4409</v>
      </c>
      <c r="B4315" s="101" t="s">
        <v>4410</v>
      </c>
      <c r="C4315" s="102" t="s">
        <v>3915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3480</v>
      </c>
      <c r="B4316" s="101" t="s">
        <v>3916</v>
      </c>
      <c r="C4316" s="102" t="s">
        <v>1504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5092</v>
      </c>
      <c r="B4317" s="101" t="s">
        <v>1505</v>
      </c>
      <c r="C4317" s="102" t="s">
        <v>1506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5093</v>
      </c>
      <c r="B4318" s="101" t="s">
        <v>7875</v>
      </c>
      <c r="C4318" s="102" t="s">
        <v>7876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4766</v>
      </c>
      <c r="B4319" s="101" t="s">
        <v>4767</v>
      </c>
      <c r="C4319" s="102" t="s">
        <v>4768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3480</v>
      </c>
      <c r="B4320" s="101" t="s">
        <v>1637</v>
      </c>
      <c r="C4320" s="102" t="s">
        <v>7450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5092</v>
      </c>
      <c r="B4321" s="101" t="s">
        <v>3338</v>
      </c>
      <c r="C4321" s="102" t="s">
        <v>3339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5093</v>
      </c>
      <c r="B4322" s="101" t="s">
        <v>3340</v>
      </c>
      <c r="C4322" s="102" t="s">
        <v>3341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5370</v>
      </c>
      <c r="B4323" s="101" t="s">
        <v>5371</v>
      </c>
      <c r="C4323" s="102" t="s">
        <v>5372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3480</v>
      </c>
      <c r="B4324" s="101" t="s">
        <v>5373</v>
      </c>
      <c r="C4324" s="102" t="s">
        <v>5374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5092</v>
      </c>
      <c r="B4325" s="101" t="s">
        <v>8187</v>
      </c>
      <c r="C4325" s="102" t="s">
        <v>8188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5093</v>
      </c>
      <c r="B4326" s="101" t="s">
        <v>7394</v>
      </c>
      <c r="C4326" s="102" t="s">
        <v>3125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4332</v>
      </c>
      <c r="B4327" s="101" t="s">
        <v>3197</v>
      </c>
      <c r="C4327" s="102" t="s">
        <v>6306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3480</v>
      </c>
      <c r="B4328" s="101" t="s">
        <v>2989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5092</v>
      </c>
      <c r="B4329" s="101" t="s">
        <v>8462</v>
      </c>
      <c r="C4329" s="102" t="s">
        <v>3058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5093</v>
      </c>
      <c r="B4330" s="101" t="s">
        <v>5185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3006</v>
      </c>
      <c r="B4331" s="101" t="s">
        <v>3007</v>
      </c>
      <c r="C4331" s="102" t="s">
        <v>3008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3480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5092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5093</v>
      </c>
      <c r="B4334" s="101" t="s">
        <v>8983</v>
      </c>
      <c r="C4334" s="102" t="s">
        <v>8984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3931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3480</v>
      </c>
      <c r="B4336" s="101" t="s">
        <v>3932</v>
      </c>
      <c r="C4336" s="102" t="s">
        <v>3035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5092</v>
      </c>
      <c r="B4337" s="101" t="s">
        <v>984</v>
      </c>
      <c r="C4337" s="102" t="s">
        <v>2383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5093</v>
      </c>
      <c r="B4338" s="101" t="s">
        <v>2384</v>
      </c>
      <c r="C4338" s="102" t="s">
        <v>2385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2937</v>
      </c>
      <c r="B4339" s="101" t="s">
        <v>2938</v>
      </c>
      <c r="C4339" s="102" t="s">
        <v>2939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3480</v>
      </c>
      <c r="B4340" s="101" t="s">
        <v>2940</v>
      </c>
      <c r="C4340" s="102" t="s">
        <v>3807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5092</v>
      </c>
      <c r="B4341" s="101" t="s">
        <v>1757</v>
      </c>
      <c r="C4341" s="102" t="s">
        <v>1758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5093</v>
      </c>
      <c r="B4342" s="101" t="s">
        <v>1759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8510</v>
      </c>
      <c r="B4343" s="101" t="s">
        <v>6090</v>
      </c>
      <c r="C4343" s="102" t="s">
        <v>6091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3480</v>
      </c>
      <c r="B4344" s="101" t="s">
        <v>6092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5092</v>
      </c>
      <c r="B4345" s="101" t="s">
        <v>9183</v>
      </c>
      <c r="C4345" s="102" t="s">
        <v>9184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5093</v>
      </c>
      <c r="B4346" s="101" t="s">
        <v>9185</v>
      </c>
      <c r="C4346" s="102" t="s">
        <v>9186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4739</v>
      </c>
      <c r="B4347" s="101" t="s">
        <v>4740</v>
      </c>
      <c r="C4347" s="102" t="s">
        <v>4741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3480</v>
      </c>
      <c r="B4348" s="101" t="s">
        <v>4742</v>
      </c>
      <c r="C4348" s="102" t="s">
        <v>4743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5092</v>
      </c>
      <c r="B4349" s="101" t="s">
        <v>7535</v>
      </c>
      <c r="C4349" s="102" t="s">
        <v>3387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5093</v>
      </c>
      <c r="B4350" s="101" t="s">
        <v>3388</v>
      </c>
      <c r="C4350" s="102" t="s">
        <v>4474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6134</v>
      </c>
      <c r="B4351" s="101" t="s">
        <v>6135</v>
      </c>
      <c r="C4351" s="102" t="s">
        <v>7619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3480</v>
      </c>
      <c r="B4352" s="101" t="s">
        <v>7620</v>
      </c>
      <c r="C4352" s="102" t="s">
        <v>7621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5092</v>
      </c>
      <c r="B4353" s="101" t="s">
        <v>7622</v>
      </c>
      <c r="C4353" s="102" t="s">
        <v>7623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5093</v>
      </c>
      <c r="B4354" s="101" t="s">
        <v>7624</v>
      </c>
      <c r="C4354" s="102" t="s">
        <v>7625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7601</v>
      </c>
      <c r="B4355" s="101" t="s">
        <v>2919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3480</v>
      </c>
      <c r="B4356" s="101" t="s">
        <v>7214</v>
      </c>
      <c r="C4356" s="102" t="s">
        <v>5502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5092</v>
      </c>
      <c r="B4357" s="101" t="s">
        <v>5503</v>
      </c>
      <c r="C4357" s="102" t="s">
        <v>3194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5093</v>
      </c>
      <c r="B4358" s="101" t="s">
        <v>3195</v>
      </c>
      <c r="C4358" s="102" t="s">
        <v>4373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5223</v>
      </c>
      <c r="B4359" s="101" t="s">
        <v>5224</v>
      </c>
      <c r="C4359" s="102" t="s">
        <v>5225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3480</v>
      </c>
      <c r="B4360" s="101" t="s">
        <v>5226</v>
      </c>
      <c r="C4360" s="102" t="s">
        <v>5227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5092</v>
      </c>
      <c r="B4361" s="101" t="s">
        <v>2642</v>
      </c>
      <c r="C4361" s="102" t="s">
        <v>9046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5093</v>
      </c>
      <c r="B4362" s="101" t="s">
        <v>9047</v>
      </c>
      <c r="C4362" s="102" t="s">
        <v>4195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8338</v>
      </c>
      <c r="B4363" s="101" t="s">
        <v>8247</v>
      </c>
      <c r="C4363" s="102" t="s">
        <v>8248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3480</v>
      </c>
      <c r="B4364" s="101" t="s">
        <v>8249</v>
      </c>
      <c r="C4364" s="102" t="s">
        <v>8250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5092</v>
      </c>
      <c r="B4365" s="101" t="s">
        <v>8251</v>
      </c>
      <c r="C4365" s="102" t="s">
        <v>5243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5093</v>
      </c>
      <c r="B4366" s="101" t="s">
        <v>8167</v>
      </c>
      <c r="C4366" s="102" t="s">
        <v>8168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4695</v>
      </c>
      <c r="B4367" s="101" t="s">
        <v>4696</v>
      </c>
      <c r="C4367" s="102" t="s">
        <v>4993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3480</v>
      </c>
      <c r="B4368" s="101" t="s">
        <v>4994</v>
      </c>
      <c r="C4368" s="102" t="s">
        <v>8174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5092</v>
      </c>
      <c r="B4369" s="101" t="s">
        <v>8175</v>
      </c>
      <c r="C4369" s="102" t="s">
        <v>8176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5093</v>
      </c>
      <c r="B4370" s="101" t="s">
        <v>2694</v>
      </c>
      <c r="C4370" s="102" t="s">
        <v>8534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8582</v>
      </c>
      <c r="B4371" s="101" t="s">
        <v>8583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3480</v>
      </c>
      <c r="B4372" s="101" t="s">
        <v>105</v>
      </c>
      <c r="C4372" s="102" t="s">
        <v>3984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5092</v>
      </c>
      <c r="B4373" s="101" t="s">
        <v>3985</v>
      </c>
      <c r="C4373" s="102" t="s">
        <v>3986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5093</v>
      </c>
      <c r="B4374" s="101" t="s">
        <v>6126</v>
      </c>
      <c r="C4374" s="102" t="s">
        <v>7902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2969</v>
      </c>
      <c r="B4375" s="101" t="s">
        <v>2970</v>
      </c>
      <c r="C4375" s="102" t="s">
        <v>6719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3480</v>
      </c>
      <c r="B4376" s="101" t="s">
        <v>6720</v>
      </c>
      <c r="C4376" s="102" t="s">
        <v>6721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5092</v>
      </c>
      <c r="B4377" s="101" t="s">
        <v>3977</v>
      </c>
      <c r="C4377" s="102" t="s">
        <v>3978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5093</v>
      </c>
      <c r="B4378" s="101" t="s">
        <v>9160</v>
      </c>
      <c r="C4378" s="102" t="s">
        <v>9161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6172</v>
      </c>
      <c r="B4379" s="101" t="s">
        <v>6173</v>
      </c>
      <c r="C4379" s="102" t="s">
        <v>6174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3480</v>
      </c>
      <c r="B4380" s="101" t="s">
        <v>6175</v>
      </c>
      <c r="C4380" s="102" t="s">
        <v>6176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5092</v>
      </c>
      <c r="B4381" s="101" t="s">
        <v>4026</v>
      </c>
      <c r="C4381" s="102" t="s">
        <v>4027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5093</v>
      </c>
      <c r="B4382" s="101" t="s">
        <v>4627</v>
      </c>
      <c r="C4382" s="102" t="s">
        <v>4628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8024</v>
      </c>
      <c r="B4383" s="101" t="s">
        <v>8025</v>
      </c>
      <c r="C4383" s="102" t="s">
        <v>8026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3480</v>
      </c>
      <c r="B4384" s="101" t="s">
        <v>8027</v>
      </c>
      <c r="C4384" s="102" t="s">
        <v>4868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5092</v>
      </c>
      <c r="B4385" s="101" t="s">
        <v>5135</v>
      </c>
      <c r="C4385" s="102" t="s">
        <v>5136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5093</v>
      </c>
      <c r="B4386" s="101" t="s">
        <v>5390</v>
      </c>
      <c r="C4386" s="102" t="s">
        <v>5391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3300</v>
      </c>
      <c r="B4387" s="101" t="s">
        <v>3301</v>
      </c>
      <c r="C4387" s="102" t="s">
        <v>6741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3480</v>
      </c>
      <c r="B4388" s="101" t="s">
        <v>9118</v>
      </c>
      <c r="C4388" s="102" t="s">
        <v>9119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5092</v>
      </c>
      <c r="B4389" s="101" t="s">
        <v>9120</v>
      </c>
      <c r="C4389" s="102" t="s">
        <v>9121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5093</v>
      </c>
      <c r="B4390" s="101" t="s">
        <v>9122</v>
      </c>
      <c r="C4390" s="102" t="s">
        <v>9123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9124</v>
      </c>
      <c r="B4391" s="101" t="s">
        <v>9125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3480</v>
      </c>
      <c r="B4392" s="101" t="s">
        <v>377</v>
      </c>
      <c r="C4392" s="102" t="s">
        <v>3445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5092</v>
      </c>
      <c r="B4393" s="101" t="s">
        <v>5892</v>
      </c>
      <c r="C4393" s="102" t="s">
        <v>8957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5093</v>
      </c>
      <c r="B4394" s="101" t="s">
        <v>8958</v>
      </c>
      <c r="C4394" s="102" t="s">
        <v>5175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4295</v>
      </c>
      <c r="B4395" s="101" t="s">
        <v>4296</v>
      </c>
      <c r="C4395" s="102" t="s">
        <v>2332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3480</v>
      </c>
      <c r="B4396" s="101" t="s">
        <v>2333</v>
      </c>
      <c r="C4396" s="102" t="s">
        <v>2334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5092</v>
      </c>
      <c r="B4397" s="101" t="s">
        <v>2335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5093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3178</v>
      </c>
      <c r="B4399" s="101" t="s">
        <v>3179</v>
      </c>
      <c r="C4399" s="102" t="s">
        <v>1540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3480</v>
      </c>
      <c r="B4400" s="101" t="s">
        <v>4972</v>
      </c>
      <c r="C4400" s="102" t="s">
        <v>6818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5092</v>
      </c>
      <c r="B4401" s="101" t="s">
        <v>6819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5093</v>
      </c>
      <c r="B4402" s="101" t="s">
        <v>2217</v>
      </c>
      <c r="C4402" s="102" t="s">
        <v>8621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8622</v>
      </c>
      <c r="B4403" s="101" t="s">
        <v>6454</v>
      </c>
      <c r="C4403" s="102" t="s">
        <v>6455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3480</v>
      </c>
      <c r="B4404" s="101" t="s">
        <v>2139</v>
      </c>
      <c r="C4404" s="102" t="s">
        <v>4281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5092</v>
      </c>
      <c r="B4405" s="101" t="s">
        <v>4282</v>
      </c>
      <c r="C4405" s="102" t="s">
        <v>7299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5093</v>
      </c>
      <c r="B4406" s="101" t="s">
        <v>8506</v>
      </c>
      <c r="C4406" s="102" t="s">
        <v>8507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3480</v>
      </c>
      <c r="B4408" s="101" t="s">
        <v>2005</v>
      </c>
      <c r="C4408" s="102" t="s">
        <v>5290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5092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5093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7639</v>
      </c>
      <c r="B4411" s="101" t="s">
        <v>7640</v>
      </c>
      <c r="C4411" s="102" t="s">
        <v>5207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3480</v>
      </c>
      <c r="B4412" s="101" t="s">
        <v>2484</v>
      </c>
      <c r="C4412" s="102" t="s">
        <v>2485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5092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5093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3480</v>
      </c>
      <c r="B4416" s="101" t="s">
        <v>7447</v>
      </c>
      <c r="C4416" s="102" t="s">
        <v>5109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5092</v>
      </c>
      <c r="B4417" s="101" t="s">
        <v>1076</v>
      </c>
      <c r="C4417" s="102" t="s">
        <v>6184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5093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3059</v>
      </c>
      <c r="B4419" s="101" t="s">
        <v>3060</v>
      </c>
      <c r="C4419" s="102" t="s">
        <v>3218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3480</v>
      </c>
      <c r="B4420" s="101" t="s">
        <v>3219</v>
      </c>
      <c r="C4420" s="102" t="s">
        <v>4021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5092</v>
      </c>
      <c r="B4421" s="101" t="s">
        <v>4022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5093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2142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3480</v>
      </c>
      <c r="B4424" s="101" t="s">
        <v>5537</v>
      </c>
      <c r="C4424" s="102" t="s">
        <v>2983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5092</v>
      </c>
      <c r="B4425" s="101" t="s">
        <v>2984</v>
      </c>
      <c r="C4425" s="102" t="s">
        <v>2985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5093</v>
      </c>
      <c r="B4426" s="101" t="s">
        <v>2986</v>
      </c>
      <c r="C4426" s="102" t="s">
        <v>2987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3117</v>
      </c>
      <c r="B4427" s="101" t="s">
        <v>3118</v>
      </c>
      <c r="C4427" s="102" t="s">
        <v>3119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3480</v>
      </c>
      <c r="B4428" s="101" t="s">
        <v>3120</v>
      </c>
      <c r="C4428" s="102" t="s">
        <v>3358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5092</v>
      </c>
      <c r="B4429" s="101" t="s">
        <v>8389</v>
      </c>
      <c r="C4429" s="102" t="s">
        <v>8390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5093</v>
      </c>
      <c r="B4430" s="101" t="s">
        <v>8391</v>
      </c>
      <c r="C4430" s="102" t="s">
        <v>8392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2398</v>
      </c>
      <c r="B4431" s="101" t="s">
        <v>6171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3480</v>
      </c>
      <c r="B4432" s="101" t="s">
        <v>1566</v>
      </c>
      <c r="C4432" s="102" t="s">
        <v>3893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5092</v>
      </c>
      <c r="B4433" s="101" t="s">
        <v>3894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5093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2586</v>
      </c>
      <c r="B4435" s="101" t="s">
        <v>5561</v>
      </c>
      <c r="C4435" s="102" t="s">
        <v>5562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3480</v>
      </c>
      <c r="B4436" s="101" t="s">
        <v>5563</v>
      </c>
      <c r="C4436" s="102" t="s">
        <v>5564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5092</v>
      </c>
      <c r="B4437" s="101" t="s">
        <v>4758</v>
      </c>
      <c r="C4437" s="102" t="s">
        <v>3835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5093</v>
      </c>
      <c r="B4438" s="101" t="s">
        <v>6540</v>
      </c>
      <c r="C4438" s="102" t="s">
        <v>6541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7405</v>
      </c>
      <c r="B4439" s="101" t="s">
        <v>7406</v>
      </c>
      <c r="C4439" s="102" t="s">
        <v>7407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3480</v>
      </c>
      <c r="B4440" s="101" t="s">
        <v>7408</v>
      </c>
      <c r="C4440" s="102" t="s">
        <v>8614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5092</v>
      </c>
      <c r="B4441" s="101" t="s">
        <v>8615</v>
      </c>
      <c r="C4441" s="102" t="s">
        <v>8616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5093</v>
      </c>
      <c r="B4442" s="101" t="s">
        <v>2439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5152</v>
      </c>
      <c r="B4443" s="101" t="s">
        <v>5153</v>
      </c>
      <c r="C4443" s="102" t="s">
        <v>5154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3480</v>
      </c>
      <c r="B4444" s="101" t="s">
        <v>5155</v>
      </c>
      <c r="C4444" s="102" t="s">
        <v>5156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5092</v>
      </c>
      <c r="B4445" s="101" t="s">
        <v>5157</v>
      </c>
      <c r="C4445" s="102" t="s">
        <v>4005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5093</v>
      </c>
      <c r="B4446" s="101" t="s">
        <v>4006</v>
      </c>
      <c r="C4446" s="102" t="s">
        <v>4007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8334</v>
      </c>
      <c r="B4447" s="101" t="s">
        <v>4075</v>
      </c>
      <c r="C4447" s="102" t="s">
        <v>4076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3480</v>
      </c>
      <c r="B4448" s="101" t="s">
        <v>4077</v>
      </c>
      <c r="C4448" s="102" t="s">
        <v>4078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5092</v>
      </c>
      <c r="B4449" s="101" t="s">
        <v>4079</v>
      </c>
      <c r="C4449" s="102" t="s">
        <v>4080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5093</v>
      </c>
      <c r="B4450" s="101" t="s">
        <v>7261</v>
      </c>
      <c r="C4450" s="102" t="s">
        <v>8193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6287</v>
      </c>
      <c r="B4451" s="101" t="s">
        <v>6288</v>
      </c>
      <c r="C4451" s="102" t="s">
        <v>6289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3480</v>
      </c>
      <c r="B4452" s="101" t="s">
        <v>6062</v>
      </c>
      <c r="C4452" s="102" t="s">
        <v>8236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5092</v>
      </c>
      <c r="B4453" s="101" t="s">
        <v>2464</v>
      </c>
      <c r="C4453" s="102" t="s">
        <v>2465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5093</v>
      </c>
      <c r="B4454" s="101" t="s">
        <v>2466</v>
      </c>
      <c r="C4454" s="102" t="s">
        <v>8111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8338</v>
      </c>
      <c r="B4455" s="101" t="s">
        <v>2871</v>
      </c>
      <c r="C4455" s="102" t="s">
        <v>2872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3480</v>
      </c>
      <c r="B4456" s="101" t="s">
        <v>2873</v>
      </c>
      <c r="C4456" s="102" t="s">
        <v>8260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5092</v>
      </c>
      <c r="B4457" s="101" t="s">
        <v>7796</v>
      </c>
      <c r="C4457" s="102" t="s">
        <v>7797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5093</v>
      </c>
      <c r="B4458" s="101" t="s">
        <v>7798</v>
      </c>
      <c r="C4458" s="102" t="s">
        <v>7799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7368</v>
      </c>
      <c r="B4459" s="101" t="s">
        <v>7369</v>
      </c>
      <c r="C4459" s="102" t="s">
        <v>3580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3480</v>
      </c>
      <c r="B4460" s="101" t="s">
        <v>6922</v>
      </c>
      <c r="C4460" s="102" t="s">
        <v>7421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5092</v>
      </c>
      <c r="B4461" s="101" t="s">
        <v>621</v>
      </c>
      <c r="C4461" s="102" t="s">
        <v>4667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5093</v>
      </c>
      <c r="B4462" s="101" t="s">
        <v>4668</v>
      </c>
      <c r="C4462" s="102" t="s">
        <v>4669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1633</v>
      </c>
      <c r="B4463" s="101" t="s">
        <v>1634</v>
      </c>
      <c r="C4463" s="102" t="s">
        <v>1635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3480</v>
      </c>
      <c r="B4464" s="101" t="s">
        <v>7048</v>
      </c>
      <c r="C4464" s="102" t="s">
        <v>7049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5092</v>
      </c>
      <c r="B4465" s="101" t="s">
        <v>1045</v>
      </c>
      <c r="C4465" s="102" t="s">
        <v>5287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5093</v>
      </c>
      <c r="B4466" s="101" t="s">
        <v>4073</v>
      </c>
      <c r="C4466" s="102" t="s">
        <v>4074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1423</v>
      </c>
      <c r="B4467" s="101" t="s">
        <v>1424</v>
      </c>
      <c r="C4467" s="102" t="s">
        <v>4208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3480</v>
      </c>
      <c r="B4468" s="101" t="s">
        <v>694</v>
      </c>
      <c r="C4468" s="102" t="s">
        <v>3652</v>
      </c>
      <c r="E4468" s="59"/>
      <c r="F4468" s="111">
        <f>F605</f>
        <v>0</v>
      </c>
      <c r="G4468" s="111">
        <f>G605</f>
        <v>6600</v>
      </c>
      <c r="H4468" s="111">
        <f>H605</f>
        <v>0</v>
      </c>
      <c r="I4468" s="111">
        <f>I605</f>
        <v>6600</v>
      </c>
      <c r="K4468" s="317" t="e">
        <f>#REF!-#REF!</f>
        <v>#REF!</v>
      </c>
    </row>
    <row r="4469" spans="1:11" ht="22.5" hidden="1" customHeight="1">
      <c r="A4469" s="103" t="s">
        <v>5092</v>
      </c>
      <c r="B4469" s="101" t="s">
        <v>6730</v>
      </c>
      <c r="C4469" s="102" t="s">
        <v>6731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5093</v>
      </c>
      <c r="B4470" s="101" t="s">
        <v>6732</v>
      </c>
      <c r="C4470" s="102" t="s">
        <v>3475</v>
      </c>
      <c r="E4470" s="59"/>
      <c r="F4470" s="111">
        <f>F52+F1601+F2031+F2389</f>
        <v>0</v>
      </c>
      <c r="G4470" s="111">
        <f>G52+G1601+G2031+G2389</f>
        <v>221727.5</v>
      </c>
      <c r="H4470" s="111">
        <f>H52+H1601+H2031+H2389</f>
        <v>0</v>
      </c>
      <c r="I4470" s="111">
        <f>I52+I1601+I2031+I2389</f>
        <v>221727.5</v>
      </c>
      <c r="K4470" s="317" t="e">
        <f>#REF!-#REF!</f>
        <v>#REF!</v>
      </c>
    </row>
    <row r="4471" spans="1:11" ht="33.75" hidden="1" customHeight="1">
      <c r="A4471" s="104" t="s">
        <v>1661</v>
      </c>
      <c r="B4471" s="101" t="s">
        <v>1662</v>
      </c>
      <c r="C4471" s="102" t="s">
        <v>2452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3480</v>
      </c>
      <c r="B4472" s="101" t="s">
        <v>2453</v>
      </c>
      <c r="C4472" s="102" t="s">
        <v>4517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5092</v>
      </c>
      <c r="B4473" s="101" t="s">
        <v>4518</v>
      </c>
      <c r="C4473" s="102" t="s">
        <v>8081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5093</v>
      </c>
      <c r="B4474" s="101" t="s">
        <v>7764</v>
      </c>
      <c r="C4474" s="102" t="s">
        <v>5145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6118</v>
      </c>
      <c r="B4475" s="101" t="s">
        <v>6119</v>
      </c>
      <c r="C4475" s="102" t="s">
        <v>2672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3480</v>
      </c>
      <c r="B4476" s="101" t="s">
        <v>7029</v>
      </c>
      <c r="C4476" s="102" t="s">
        <v>4249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5092</v>
      </c>
      <c r="B4477" s="101" t="s">
        <v>4250</v>
      </c>
      <c r="C4477" s="102" t="s">
        <v>7669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5093</v>
      </c>
      <c r="B4478" s="101" t="s">
        <v>7670</v>
      </c>
      <c r="C4478" s="102" t="s">
        <v>2558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6854</v>
      </c>
      <c r="B4479" s="101" t="s">
        <v>6855</v>
      </c>
      <c r="C4479" s="102" t="s">
        <v>6856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3480</v>
      </c>
      <c r="B4480" s="101" t="s">
        <v>6857</v>
      </c>
      <c r="C4480" s="102" t="s">
        <v>6316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5092</v>
      </c>
      <c r="B4481" s="101" t="s">
        <v>6317</v>
      </c>
      <c r="C4481" s="102" t="s">
        <v>7138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5093</v>
      </c>
      <c r="B4482" s="101" t="s">
        <v>7139</v>
      </c>
      <c r="C4482" s="102" t="s">
        <v>7140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3581</v>
      </c>
      <c r="B4483" s="101" t="s">
        <v>3582</v>
      </c>
      <c r="C4483" s="102" t="s">
        <v>4286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3480</v>
      </c>
      <c r="B4484" s="101" t="s">
        <v>4287</v>
      </c>
      <c r="C4484" s="102" t="s">
        <v>4288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5092</v>
      </c>
      <c r="B4485" s="101" t="s">
        <v>2909</v>
      </c>
      <c r="C4485" s="102" t="s">
        <v>3090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5093</v>
      </c>
      <c r="B4486" s="101" t="s">
        <v>3091</v>
      </c>
      <c r="C4486" s="102" t="s">
        <v>3092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6899</v>
      </c>
      <c r="B4487" s="101" t="s">
        <v>6900</v>
      </c>
      <c r="C4487" s="102" t="s">
        <v>6901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3480</v>
      </c>
      <c r="B4488" s="101" t="s">
        <v>6147</v>
      </c>
      <c r="C4488" s="102" t="s">
        <v>5025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5092</v>
      </c>
      <c r="B4489" s="101" t="s">
        <v>5026</v>
      </c>
      <c r="C4489" s="102" t="s">
        <v>2480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5093</v>
      </c>
      <c r="B4490" s="101" t="s">
        <v>2481</v>
      </c>
      <c r="C4490" s="102" t="s">
        <v>2482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2483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3480</v>
      </c>
      <c r="B4492" s="101" t="s">
        <v>8223</v>
      </c>
      <c r="C4492" s="102" t="s">
        <v>8224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5092</v>
      </c>
      <c r="B4493" s="101" t="s">
        <v>8225</v>
      </c>
      <c r="C4493" s="102" t="s">
        <v>8226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5093</v>
      </c>
      <c r="B4494" s="101" t="s">
        <v>2682</v>
      </c>
      <c r="C4494" s="102" t="s">
        <v>2683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4429</v>
      </c>
      <c r="B4495" s="101" t="s">
        <v>4430</v>
      </c>
      <c r="C4495" s="102" t="s">
        <v>4431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3480</v>
      </c>
      <c r="B4496" s="101" t="s">
        <v>4432</v>
      </c>
      <c r="C4496" s="102" t="s">
        <v>4981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5092</v>
      </c>
      <c r="B4497" s="101" t="s">
        <v>4982</v>
      </c>
      <c r="C4497" s="102" t="s">
        <v>7773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5093</v>
      </c>
      <c r="B4498" s="101" t="s">
        <v>7774</v>
      </c>
      <c r="C4498" s="102" t="s">
        <v>8317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4013</v>
      </c>
      <c r="B4499" s="101" t="s">
        <v>4014</v>
      </c>
      <c r="C4499" s="102" t="s">
        <v>5258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3480</v>
      </c>
      <c r="B4500" s="101" t="s">
        <v>5259</v>
      </c>
      <c r="C4500" s="102" t="s">
        <v>5260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5092</v>
      </c>
      <c r="B4501" s="101" t="s">
        <v>5261</v>
      </c>
      <c r="C4501" s="102" t="s">
        <v>2160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5093</v>
      </c>
      <c r="B4502" s="101" t="s">
        <v>2161</v>
      </c>
      <c r="C4502" s="102" t="s">
        <v>2693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5514</v>
      </c>
      <c r="B4503" s="101" t="s">
        <v>5515</v>
      </c>
      <c r="C4503" s="102" t="s">
        <v>5516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3480</v>
      </c>
      <c r="B4504" s="101" t="s">
        <v>5517</v>
      </c>
      <c r="C4504" s="102" t="s">
        <v>5471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5092</v>
      </c>
      <c r="B4505" s="101" t="s">
        <v>5472</v>
      </c>
      <c r="C4505" s="102" t="s">
        <v>5473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5093</v>
      </c>
      <c r="B4506" s="101" t="s">
        <v>5474</v>
      </c>
      <c r="C4506" s="102" t="s">
        <v>5475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5476</v>
      </c>
      <c r="B4507" s="101" t="s">
        <v>5477</v>
      </c>
      <c r="C4507" s="102" t="s">
        <v>5113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3480</v>
      </c>
      <c r="B4508" s="101" t="s">
        <v>1082</v>
      </c>
      <c r="C4508" s="102" t="s">
        <v>2361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5092</v>
      </c>
      <c r="B4509" s="101" t="s">
        <v>3181</v>
      </c>
      <c r="C4509" s="102" t="s">
        <v>3182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5093</v>
      </c>
      <c r="B4510" s="101" t="s">
        <v>3183</v>
      </c>
      <c r="C4510" s="102" t="s">
        <v>7238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8338</v>
      </c>
      <c r="B4511" s="101" t="s">
        <v>7239</v>
      </c>
      <c r="C4511" s="102" t="s">
        <v>7945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3480</v>
      </c>
      <c r="B4512" s="101" t="s">
        <v>7946</v>
      </c>
      <c r="C4512" s="102" t="s">
        <v>5415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5092</v>
      </c>
      <c r="B4513" s="101" t="s">
        <v>5416</v>
      </c>
      <c r="C4513" s="102" t="s">
        <v>5417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5093</v>
      </c>
      <c r="B4514" s="101" t="s">
        <v>5418</v>
      </c>
      <c r="C4514" s="102" t="s">
        <v>5419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5838</v>
      </c>
      <c r="B4515" s="101" t="s">
        <v>7179</v>
      </c>
      <c r="C4515" s="102" t="s">
        <v>8623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3480</v>
      </c>
      <c r="B4516" s="101" t="s">
        <v>8624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5092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5093</v>
      </c>
      <c r="B4518" s="101" t="s">
        <v>7802</v>
      </c>
      <c r="C4518" s="102" t="s">
        <v>5741</v>
      </c>
      <c r="K4518" s="317" t="e">
        <f>#REF!-#REF!</f>
        <v>#REF!</v>
      </c>
    </row>
    <row r="4519" spans="1:11" ht="11.25" hidden="1" customHeight="1">
      <c r="A4519" s="99" t="s">
        <v>7550</v>
      </c>
      <c r="B4519" s="101" t="s">
        <v>7551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3480</v>
      </c>
      <c r="B4520" s="101" t="s">
        <v>388</v>
      </c>
      <c r="C4520" s="102" t="s">
        <v>1552</v>
      </c>
      <c r="K4520" s="317" t="e">
        <f>#REF!-#REF!</f>
        <v>#REF!</v>
      </c>
    </row>
    <row r="4521" spans="1:11" ht="22.5" hidden="1" customHeight="1">
      <c r="A4521" s="103" t="s">
        <v>5092</v>
      </c>
      <c r="B4521" s="101" t="s">
        <v>4991</v>
      </c>
      <c r="C4521" s="102" t="s">
        <v>5298</v>
      </c>
      <c r="K4521" s="317" t="e">
        <f>#REF!-#REF!</f>
        <v>#REF!</v>
      </c>
    </row>
    <row r="4522" spans="1:11" ht="11.25" hidden="1" customHeight="1">
      <c r="A4522" s="103" t="s">
        <v>5093</v>
      </c>
      <c r="B4522" s="101" t="s">
        <v>5299</v>
      </c>
      <c r="C4522" s="102" t="s">
        <v>8216</v>
      </c>
      <c r="K4522" s="317" t="e">
        <f>#REF!-#REF!</f>
        <v>#REF!</v>
      </c>
    </row>
    <row r="4523" spans="1:11" ht="11.25" hidden="1" customHeight="1">
      <c r="A4523" s="99" t="s">
        <v>6286</v>
      </c>
      <c r="B4523" s="101" t="s">
        <v>5750</v>
      </c>
      <c r="C4523" s="102" t="s">
        <v>5751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3480</v>
      </c>
      <c r="B4524" s="101" t="s">
        <v>5752</v>
      </c>
      <c r="C4524" s="102" t="s">
        <v>7879</v>
      </c>
      <c r="K4524" s="317" t="e">
        <f>#REF!-#REF!</f>
        <v>#REF!</v>
      </c>
    </row>
    <row r="4525" spans="1:11" ht="22.5" hidden="1" customHeight="1">
      <c r="A4525" s="103" t="s">
        <v>5092</v>
      </c>
      <c r="B4525" s="101" t="s">
        <v>3211</v>
      </c>
      <c r="C4525" s="102" t="s">
        <v>3212</v>
      </c>
      <c r="K4525" s="317" t="e">
        <f>#REF!-#REF!</f>
        <v>#REF!</v>
      </c>
    </row>
    <row r="4526" spans="1:11" ht="11.25" hidden="1" customHeight="1">
      <c r="A4526" s="103" t="s">
        <v>5093</v>
      </c>
      <c r="B4526" s="120" t="s">
        <v>3448</v>
      </c>
      <c r="C4526" s="121" t="s">
        <v>3449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8307</v>
      </c>
      <c r="C4528" s="134"/>
      <c r="D4528" s="134"/>
      <c r="E4528" s="374"/>
      <c r="F4528" s="94">
        <f>F3797</f>
        <v>0</v>
      </c>
      <c r="G4528" s="94">
        <f>G3797</f>
        <v>1509259.22</v>
      </c>
      <c r="H4528" s="94">
        <f>H3797</f>
        <v>0</v>
      </c>
      <c r="I4528" s="94">
        <f>I3797</f>
        <v>1509259.22</v>
      </c>
      <c r="K4528" s="317" t="e">
        <f>#REF!-#REF!</f>
        <v>#REF!</v>
      </c>
    </row>
    <row r="4529" spans="2:11" ht="14.1" customHeight="1">
      <c r="B4529" s="122"/>
      <c r="C4529" s="125" t="s">
        <v>6931</v>
      </c>
      <c r="D4529" s="123"/>
      <c r="E4529" s="375"/>
      <c r="F4529" s="117">
        <f>F683</f>
        <v>0</v>
      </c>
      <c r="G4529" s="117">
        <f>G683</f>
        <v>70900</v>
      </c>
      <c r="H4529" s="117">
        <f>H683</f>
        <v>0</v>
      </c>
      <c r="I4529" s="117">
        <f>I683</f>
        <v>70900</v>
      </c>
      <c r="K4529" s="317" t="e">
        <f>#REF!-#REF!</f>
        <v>#REF!</v>
      </c>
    </row>
    <row r="4530" spans="2:11" ht="14.1" customHeight="1">
      <c r="B4530" s="122"/>
      <c r="C4530" s="125" t="s">
        <v>6930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4626</v>
      </c>
      <c r="D4531" s="123"/>
      <c r="E4531" s="375"/>
      <c r="F4531" s="94">
        <f>F4528-F4529-F4530</f>
        <v>0</v>
      </c>
      <c r="G4531" s="94">
        <f>G4528-G4529-G4530</f>
        <v>1438359.22</v>
      </c>
      <c r="H4531" s="94">
        <f>H4528-H4529-H4530</f>
        <v>0</v>
      </c>
      <c r="I4531" s="94">
        <f>I4528-I4529-I4530</f>
        <v>1438359.22</v>
      </c>
      <c r="K4531" s="317" t="e">
        <f>#REF!-#REF!</f>
        <v>#REF!</v>
      </c>
    </row>
    <row r="4532" spans="2:11" ht="14.1" customHeight="1">
      <c r="B4532" s="133" t="s">
        <v>8308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6931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6930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4626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8309</v>
      </c>
      <c r="C4536" s="134"/>
      <c r="D4536" s="134"/>
      <c r="E4536" s="374"/>
      <c r="F4536" s="94">
        <f>F3799</f>
        <v>0</v>
      </c>
      <c r="G4536" s="94">
        <f>G3799</f>
        <v>452889.21</v>
      </c>
      <c r="H4536" s="94">
        <f>H3799</f>
        <v>0</v>
      </c>
      <c r="I4536" s="94">
        <f>I3799</f>
        <v>452889.21</v>
      </c>
      <c r="K4536" s="317" t="e">
        <f>#REF!-#REF!</f>
        <v>#REF!</v>
      </c>
    </row>
    <row r="4537" spans="2:11" ht="14.1" customHeight="1">
      <c r="B4537" s="122"/>
      <c r="C4537" s="125" t="s">
        <v>6931</v>
      </c>
      <c r="D4537" s="123"/>
      <c r="E4537" s="375"/>
      <c r="F4537" s="117">
        <f>F687</f>
        <v>0</v>
      </c>
      <c r="G4537" s="117">
        <f>G687</f>
        <v>21500</v>
      </c>
      <c r="H4537" s="117">
        <f>H687</f>
        <v>0</v>
      </c>
      <c r="I4537" s="117">
        <f>I687</f>
        <v>21500</v>
      </c>
      <c r="K4537" s="317" t="e">
        <f>#REF!-#REF!</f>
        <v>#REF!</v>
      </c>
    </row>
    <row r="4538" spans="2:11" ht="14.1" customHeight="1">
      <c r="B4538" s="122"/>
      <c r="C4538" s="125" t="s">
        <v>6930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4626</v>
      </c>
      <c r="D4539" s="123"/>
      <c r="E4539" s="375"/>
      <c r="F4539" s="94">
        <f>F4536-F4537-F4538</f>
        <v>0</v>
      </c>
      <c r="G4539" s="94">
        <f>G4536-G4537-G4538</f>
        <v>431389.21</v>
      </c>
      <c r="H4539" s="94">
        <f>H4536-H4537-H4538</f>
        <v>0</v>
      </c>
      <c r="I4539" s="94">
        <f>I4536-I4537-I4538</f>
        <v>431389.21</v>
      </c>
      <c r="K4539" s="317" t="e">
        <f>#REF!-#REF!</f>
        <v>#REF!</v>
      </c>
    </row>
    <row r="4540" spans="2:11" ht="14.1" customHeight="1">
      <c r="B4540" s="133" t="s">
        <v>7413</v>
      </c>
      <c r="C4540" s="134"/>
      <c r="D4540" s="134"/>
      <c r="E4540" s="374"/>
      <c r="F4540" s="94">
        <f>F3801</f>
        <v>0</v>
      </c>
      <c r="G4540" s="94">
        <f>G3801</f>
        <v>40293.770000000004</v>
      </c>
      <c r="H4540" s="94">
        <f>H3801</f>
        <v>0</v>
      </c>
      <c r="I4540" s="94">
        <f>I3801</f>
        <v>40293.770000000004</v>
      </c>
      <c r="K4540" s="317" t="e">
        <f>#REF!-#REF!</f>
        <v>#REF!</v>
      </c>
    </row>
    <row r="4541" spans="2:11" ht="14.1" customHeight="1">
      <c r="B4541" s="122"/>
      <c r="C4541" s="125" t="s">
        <v>6931</v>
      </c>
      <c r="D4541" s="123"/>
      <c r="E4541" s="375"/>
      <c r="F4541" s="117">
        <f>F689</f>
        <v>0</v>
      </c>
      <c r="G4541" s="117">
        <f>G689</f>
        <v>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6930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4626</v>
      </c>
      <c r="D4543" s="123"/>
      <c r="E4543" s="375"/>
      <c r="F4543" s="94">
        <f>F4540-F4541-F4542</f>
        <v>0</v>
      </c>
      <c r="G4543" s="94">
        <f>G4540-G4541-G4542</f>
        <v>40293.770000000004</v>
      </c>
      <c r="H4543" s="94">
        <f>H4540-H4541-H4542</f>
        <v>0</v>
      </c>
      <c r="I4543" s="94">
        <f>I4540-I4541-I4542</f>
        <v>40293.770000000004</v>
      </c>
      <c r="K4543" s="317" t="e">
        <f>#REF!-#REF!</f>
        <v>#REF!</v>
      </c>
    </row>
    <row r="4544" spans="2:11" ht="14.1" customHeight="1">
      <c r="B4544" s="133" t="s">
        <v>7604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6931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6930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4626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7605</v>
      </c>
      <c r="C4548" s="134"/>
      <c r="D4548" s="134"/>
      <c r="E4548" s="374"/>
      <c r="F4548" s="94">
        <f>F3803</f>
        <v>0</v>
      </c>
      <c r="G4548" s="94">
        <f>G3803</f>
        <v>334517.18000000005</v>
      </c>
      <c r="H4548" s="94">
        <f>H3803</f>
        <v>0</v>
      </c>
      <c r="I4548" s="94">
        <f>I3803</f>
        <v>334517.18000000005</v>
      </c>
      <c r="K4548" s="317" t="e">
        <f>#REF!-#REF!</f>
        <v>#REF!</v>
      </c>
    </row>
    <row r="4549" spans="1:14" ht="14.1" customHeight="1">
      <c r="B4549" s="122"/>
      <c r="C4549" s="125" t="s">
        <v>6931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6930</v>
      </c>
      <c r="D4550" s="123"/>
      <c r="E4550" s="375"/>
      <c r="F4550" s="117"/>
      <c r="G4550" s="119">
        <v>70000</v>
      </c>
      <c r="H4550" s="117"/>
      <c r="I4550" s="117">
        <v>70000</v>
      </c>
      <c r="K4550" s="317" t="e">
        <f>#REF!-#REF!</f>
        <v>#REF!</v>
      </c>
    </row>
    <row r="4551" spans="1:14" ht="14.1" customHeight="1">
      <c r="B4551" s="122"/>
      <c r="C4551" s="125" t="s">
        <v>4626</v>
      </c>
      <c r="D4551" s="123"/>
      <c r="E4551" s="375"/>
      <c r="F4551" s="94">
        <f>F4548-F4549-F4550</f>
        <v>0</v>
      </c>
      <c r="G4551" s="94">
        <f>G4548-G4549-G4550</f>
        <v>264517.18000000005</v>
      </c>
      <c r="H4551" s="94">
        <f>H4548-H4549-H4550</f>
        <v>0</v>
      </c>
      <c r="I4551" s="94">
        <f>I4548-I4549-I4550</f>
        <v>264517.18000000005</v>
      </c>
      <c r="K4551" s="317" t="e">
        <f>#REF!-#REF!</f>
        <v>#REF!</v>
      </c>
    </row>
    <row r="4552" spans="1:14" ht="14.1" customHeight="1">
      <c r="B4552" s="133" t="s">
        <v>7606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6931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6930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4626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7607</v>
      </c>
      <c r="C4556" s="134"/>
      <c r="D4556" s="134"/>
      <c r="E4556" s="374"/>
      <c r="F4556" s="94">
        <f>F3805</f>
        <v>0</v>
      </c>
      <c r="G4556" s="94">
        <f>G3805</f>
        <v>960171.73</v>
      </c>
      <c r="H4556" s="94">
        <f>H3805</f>
        <v>0</v>
      </c>
      <c r="I4556" s="94">
        <f>I3805</f>
        <v>936708.32000000007</v>
      </c>
      <c r="K4556" s="317" t="e">
        <f>#REF!-#REF!</f>
        <v>#REF!</v>
      </c>
    </row>
    <row r="4557" spans="1:14" ht="14.1" customHeight="1">
      <c r="B4557" s="122"/>
      <c r="C4557" s="125" t="s">
        <v>6931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6930</v>
      </c>
      <c r="D4558" s="123"/>
      <c r="E4558" s="375"/>
      <c r="F4558" s="117"/>
      <c r="G4558" s="117">
        <v>176602</v>
      </c>
      <c r="H4558" s="117"/>
      <c r="I4558" s="117">
        <v>176602</v>
      </c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4626</v>
      </c>
      <c r="D4559" s="123"/>
      <c r="E4559" s="375"/>
      <c r="F4559" s="94">
        <f>F4556-F4557-F4558</f>
        <v>0</v>
      </c>
      <c r="G4559" s="94">
        <f>G4556-G4557-G4558</f>
        <v>783569.73</v>
      </c>
      <c r="H4559" s="94">
        <f>H4556-H4557-H4558</f>
        <v>0</v>
      </c>
      <c r="I4559" s="94">
        <f>I4556-I4557-I4558</f>
        <v>760106.32000000007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5263</v>
      </c>
      <c r="C4560" s="134"/>
      <c r="D4560" s="134"/>
      <c r="E4560" s="374"/>
      <c r="F4560" s="94">
        <f>F3806</f>
        <v>0</v>
      </c>
      <c r="G4560" s="94">
        <f>G3806</f>
        <v>400397.67</v>
      </c>
      <c r="H4560" s="94">
        <f>H3806</f>
        <v>0</v>
      </c>
      <c r="I4560" s="94">
        <f>I3806</f>
        <v>400397.67</v>
      </c>
      <c r="K4560" s="317" t="e">
        <f>#REF!-#REF!</f>
        <v>#REF!</v>
      </c>
    </row>
    <row r="4561" spans="1:11" ht="14.1" customHeight="1">
      <c r="B4561" s="122"/>
      <c r="C4561" s="125" t="s">
        <v>6931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6930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4626</v>
      </c>
      <c r="D4563" s="123"/>
      <c r="E4563" s="375"/>
      <c r="F4563" s="94">
        <f>F4560-F4561-F4562</f>
        <v>0</v>
      </c>
      <c r="G4563" s="94">
        <f>G4560-G4561-G4562</f>
        <v>400397.67</v>
      </c>
      <c r="H4563" s="94">
        <f>H4560-H4561-H4562</f>
        <v>0</v>
      </c>
      <c r="I4563" s="94">
        <f>I4560-I4561-I4562</f>
        <v>400397.67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8063</v>
      </c>
      <c r="C4564" s="341"/>
      <c r="D4564" s="123"/>
      <c r="E4564" s="342"/>
      <c r="F4564" s="94">
        <f>F3807</f>
        <v>0</v>
      </c>
      <c r="G4564" s="94">
        <f>G3807</f>
        <v>8576.5400000000009</v>
      </c>
      <c r="H4564" s="94">
        <f>H3807</f>
        <v>0</v>
      </c>
      <c r="I4564" s="94">
        <f>I3807</f>
        <v>8576.5400000000009</v>
      </c>
      <c r="K4564" s="317" t="e">
        <f>#REF!-#REF!</f>
        <v>#REF!</v>
      </c>
    </row>
    <row r="4565" spans="1:11" ht="14.1" customHeight="1">
      <c r="B4565" s="126"/>
      <c r="C4565" s="125" t="s">
        <v>6931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6930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4626</v>
      </c>
      <c r="D4567" s="123"/>
      <c r="E4567" s="375"/>
      <c r="F4567" s="94">
        <f>F4564-F4565-F4566</f>
        <v>0</v>
      </c>
      <c r="G4567" s="94">
        <f>G4564-G4565-G4566</f>
        <v>8576.5400000000009</v>
      </c>
      <c r="H4567" s="94">
        <f>H4564-H4565-H4566</f>
        <v>0</v>
      </c>
      <c r="I4567" s="94">
        <f>I4564-I4565-I4566</f>
        <v>8576.5400000000009</v>
      </c>
      <c r="K4567" s="317" t="e">
        <f>#REF!-#REF!</f>
        <v>#REF!</v>
      </c>
    </row>
    <row r="4568" spans="1:11" ht="14.1" customHeight="1">
      <c r="B4568" s="133" t="s">
        <v>6641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6931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6930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4626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9191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6931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6930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4626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7751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6931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6930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4626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7750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6931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6930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4626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9192</v>
      </c>
      <c r="C4584" s="134"/>
      <c r="D4584" s="134"/>
      <c r="E4584" s="374"/>
      <c r="F4584" s="94">
        <f>F3816</f>
        <v>10000</v>
      </c>
      <c r="G4584" s="94">
        <f>G3816</f>
        <v>10000</v>
      </c>
      <c r="H4584" s="94">
        <f>H3816</f>
        <v>10000</v>
      </c>
      <c r="I4584" s="94">
        <f>I3816</f>
        <v>10000</v>
      </c>
      <c r="K4584" s="317" t="e">
        <f>#REF!-#REF!</f>
        <v>#REF!</v>
      </c>
    </row>
    <row r="4585" spans="2:11" ht="14.1" customHeight="1">
      <c r="B4585" s="122"/>
      <c r="C4585" s="125" t="s">
        <v>6931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6930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4626</v>
      </c>
      <c r="D4587" s="123"/>
      <c r="E4587" s="375"/>
      <c r="F4587" s="94">
        <f>F4584-F4585-F4586</f>
        <v>10000</v>
      </c>
      <c r="G4587" s="94">
        <f>G4584-G4585-G4586</f>
        <v>10000</v>
      </c>
      <c r="H4587" s="94">
        <f>H4584-H4585-H4586</f>
        <v>10000</v>
      </c>
      <c r="I4587" s="94">
        <f>I4584-I4585-I4586</f>
        <v>10000</v>
      </c>
      <c r="K4587" s="317" t="e">
        <f>#REF!-#REF!</f>
        <v>#REF!</v>
      </c>
    </row>
    <row r="4588" spans="2:11" ht="14.1" customHeight="1">
      <c r="B4588" s="133" t="s">
        <v>9193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6931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6930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4626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5270</v>
      </c>
      <c r="C4592" s="134"/>
      <c r="D4592" s="134"/>
      <c r="E4592" s="374"/>
      <c r="F4592" s="94">
        <f>F3822</f>
        <v>0</v>
      </c>
      <c r="G4592" s="94">
        <f>G3822</f>
        <v>166733.46</v>
      </c>
      <c r="H4592" s="94">
        <f>H3822</f>
        <v>0</v>
      </c>
      <c r="I4592" s="94">
        <f>I3822</f>
        <v>166733.46</v>
      </c>
      <c r="K4592" s="317" t="e">
        <f>#REF!-#REF!</f>
        <v>#REF!</v>
      </c>
    </row>
    <row r="4593" spans="2:11" ht="14.1" customHeight="1">
      <c r="B4593" s="122"/>
      <c r="C4593" s="125" t="s">
        <v>6931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6930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4626</v>
      </c>
      <c r="D4595" s="123"/>
      <c r="E4595" s="375"/>
      <c r="F4595" s="94">
        <f>F4592-F4593-F4594</f>
        <v>0</v>
      </c>
      <c r="G4595" s="94">
        <f>G4592-G4593-G4594</f>
        <v>166733.46</v>
      </c>
      <c r="H4595" s="94">
        <f>H4592-H4593-H4594</f>
        <v>0</v>
      </c>
      <c r="I4595" s="94">
        <f>I4592-I4593-I4594</f>
        <v>166733.46</v>
      </c>
      <c r="K4595" s="317" t="e">
        <f>#REF!-#REF!</f>
        <v>#REF!</v>
      </c>
    </row>
    <row r="4596" spans="2:11" ht="14.1" customHeight="1">
      <c r="B4596" s="133" t="s">
        <v>4089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6931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6930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4626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5264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6931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6930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4626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8985</v>
      </c>
      <c r="C4604" s="341"/>
      <c r="D4604" s="342"/>
      <c r="E4604" s="342"/>
      <c r="F4604" s="94">
        <f>F3825</f>
        <v>0</v>
      </c>
      <c r="G4604" s="94">
        <f>G3825</f>
        <v>3098</v>
      </c>
      <c r="H4604" s="94">
        <f>H3825</f>
        <v>0</v>
      </c>
      <c r="I4604" s="94">
        <f>I3825</f>
        <v>3098</v>
      </c>
      <c r="K4604" s="317" t="e">
        <f>#REF!-#REF!</f>
        <v>#REF!</v>
      </c>
    </row>
    <row r="4605" spans="2:11" ht="14.1" customHeight="1">
      <c r="B4605" s="126"/>
      <c r="C4605" s="125" t="s">
        <v>6931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6930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4626</v>
      </c>
      <c r="D4607" s="327"/>
      <c r="E4607" s="375"/>
      <c r="F4607" s="94">
        <f>F4604-F4605-F4606</f>
        <v>0</v>
      </c>
      <c r="G4607" s="94">
        <f>G4604-G4605-G4606</f>
        <v>3098</v>
      </c>
      <c r="H4607" s="94">
        <f>H4604-H4605-H4606</f>
        <v>0</v>
      </c>
      <c r="I4607" s="94">
        <f>I4604-I4605-I4606</f>
        <v>3098</v>
      </c>
      <c r="K4607" s="317" t="e">
        <f>#REF!-#REF!</f>
        <v>#REF!</v>
      </c>
    </row>
    <row r="4608" spans="2:11" ht="14.1" customHeight="1">
      <c r="B4608" s="133" t="s">
        <v>8986</v>
      </c>
      <c r="C4608" s="341"/>
      <c r="D4608" s="342"/>
      <c r="E4608" s="342"/>
      <c r="F4608" s="94">
        <f>F3826</f>
        <v>0</v>
      </c>
      <c r="G4608" s="94">
        <f>G3826</f>
        <v>2585.5</v>
      </c>
      <c r="H4608" s="94">
        <f>H3826</f>
        <v>0</v>
      </c>
      <c r="I4608" s="94">
        <f>I3826</f>
        <v>2585.5</v>
      </c>
      <c r="K4608" s="317" t="e">
        <f>#REF!-#REF!</f>
        <v>#REF!</v>
      </c>
    </row>
    <row r="4609" spans="2:11" ht="14.1" customHeight="1">
      <c r="B4609" s="126"/>
      <c r="C4609" s="125" t="s">
        <v>6931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6930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4626</v>
      </c>
      <c r="D4611" s="327"/>
      <c r="E4611" s="375"/>
      <c r="F4611" s="94">
        <f>F4608-F4609-F4610</f>
        <v>0</v>
      </c>
      <c r="G4611" s="94">
        <f>G4608-G4609-G4610</f>
        <v>2585.5</v>
      </c>
      <c r="H4611" s="94">
        <f>H4608-H4609-H4610</f>
        <v>0</v>
      </c>
      <c r="I4611" s="94">
        <f>I4608-I4609-I4610</f>
        <v>2585.5</v>
      </c>
      <c r="K4611" s="317" t="e">
        <f>#REF!-#REF!</f>
        <v>#REF!</v>
      </c>
    </row>
    <row r="4612" spans="2:11" ht="14.1" customHeight="1">
      <c r="B4612" s="133" t="s">
        <v>2936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6931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6930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4626</v>
      </c>
      <c r="D4615" s="327"/>
      <c r="E4615" s="375"/>
      <c r="F4615" s="94">
        <f t="shared" ref="F4615:F4616" si="120">F3827</f>
        <v>0</v>
      </c>
      <c r="G4615" s="94">
        <f t="shared" ref="G4615:I4616" si="121">G3827</f>
        <v>0</v>
      </c>
      <c r="H4615" s="94">
        <f t="shared" si="121"/>
        <v>0</v>
      </c>
      <c r="I4615" s="94">
        <f t="shared" si="121"/>
        <v>0</v>
      </c>
      <c r="K4615" s="317"/>
    </row>
    <row r="4616" spans="2:11" ht="14.1" customHeight="1" thickBot="1">
      <c r="B4616" s="133" t="s">
        <v>5323</v>
      </c>
      <c r="C4616" s="341"/>
      <c r="D4616" s="327"/>
      <c r="E4616" s="342">
        <f>E4617+E4618+E4619</f>
        <v>0</v>
      </c>
      <c r="F4616" s="416">
        <f t="shared" si="120"/>
        <v>0</v>
      </c>
      <c r="G4616" s="265">
        <f t="shared" si="121"/>
        <v>0</v>
      </c>
      <c r="H4616" s="265">
        <f t="shared" si="121"/>
        <v>0</v>
      </c>
      <c r="I4616" s="265">
        <f t="shared" si="121"/>
        <v>0</v>
      </c>
      <c r="K4616" s="317"/>
    </row>
    <row r="4617" spans="2:11" ht="14.1" customHeight="1">
      <c r="B4617" s="126"/>
      <c r="C4617" s="125" t="s">
        <v>6931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6930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4626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8987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6931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6930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4626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8988</v>
      </c>
      <c r="C4624" s="341"/>
      <c r="D4624" s="342"/>
      <c r="E4624" s="342"/>
      <c r="F4624" s="94">
        <f>F3830</f>
        <v>0</v>
      </c>
      <c r="G4624" s="94">
        <f>G3830</f>
        <v>1196.5</v>
      </c>
      <c r="H4624" s="94">
        <f>H3830</f>
        <v>0</v>
      </c>
      <c r="I4624" s="94">
        <f>I3830</f>
        <v>1196.5</v>
      </c>
      <c r="K4624" s="317" t="e">
        <f>#REF!-#REF!</f>
        <v>#REF!</v>
      </c>
    </row>
    <row r="4625" spans="2:15" ht="14.1" customHeight="1">
      <c r="B4625" s="122"/>
      <c r="C4625" s="125" t="s">
        <v>6931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6930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4626</v>
      </c>
      <c r="D4627" s="327"/>
      <c r="E4627" s="375"/>
      <c r="F4627" s="94">
        <f>F4624-F4625-F4626</f>
        <v>0</v>
      </c>
      <c r="G4627" s="94">
        <f>G4624-G4625-G4626</f>
        <v>1196.5</v>
      </c>
      <c r="H4627" s="94">
        <f>H4624-H4625-H4626</f>
        <v>0</v>
      </c>
      <c r="I4627" s="94">
        <f>I4624-I4625-I4626</f>
        <v>1196.5</v>
      </c>
      <c r="K4627" s="317" t="e">
        <f>#REF!-#REF!</f>
        <v>#REF!</v>
      </c>
    </row>
    <row r="4628" spans="2:15" ht="14.1" customHeight="1">
      <c r="B4628" s="133" t="s">
        <v>5265</v>
      </c>
      <c r="C4628" s="134"/>
      <c r="D4628" s="134"/>
      <c r="E4628" s="374"/>
      <c r="F4628" s="94">
        <f>F3832</f>
        <v>0</v>
      </c>
      <c r="G4628" s="94">
        <f>G3832</f>
        <v>975000</v>
      </c>
      <c r="H4628" s="94">
        <f>H3832</f>
        <v>0</v>
      </c>
      <c r="I4628" s="94">
        <f>I3832</f>
        <v>975000</v>
      </c>
      <c r="K4628" s="317" t="e">
        <f>#REF!-#REF!</f>
        <v>#REF!</v>
      </c>
    </row>
    <row r="4629" spans="2:15" ht="14.1" customHeight="1">
      <c r="B4629" s="122"/>
      <c r="C4629" s="125" t="s">
        <v>6931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6930</v>
      </c>
      <c r="D4630" s="123"/>
      <c r="E4630" s="375"/>
      <c r="F4630" s="117"/>
      <c r="G4630" s="117">
        <v>975000</v>
      </c>
      <c r="H4630" s="117"/>
      <c r="I4630" s="117">
        <v>975000</v>
      </c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4626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8936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6931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6930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4626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8989</v>
      </c>
      <c r="C4636" s="341"/>
      <c r="D4636" s="342"/>
      <c r="E4636" s="342"/>
      <c r="F4636" s="94">
        <f>F3837</f>
        <v>0</v>
      </c>
      <c r="G4636" s="94">
        <f>G3837</f>
        <v>79878.5</v>
      </c>
      <c r="H4636" s="94">
        <f>H3837</f>
        <v>0</v>
      </c>
      <c r="I4636" s="94">
        <f>I3837</f>
        <v>79878.5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6931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6930</v>
      </c>
      <c r="D4638" s="327"/>
      <c r="E4638" s="375"/>
      <c r="F4638" s="117"/>
      <c r="G4638" s="117">
        <v>2000</v>
      </c>
      <c r="H4638" s="117"/>
      <c r="I4638" s="117">
        <v>2000</v>
      </c>
      <c r="K4638" s="317" t="e">
        <f>#REF!-#REF!</f>
        <v>#REF!</v>
      </c>
      <c r="M4638" s="94"/>
    </row>
    <row r="4639" spans="2:15" ht="14.1" customHeight="1">
      <c r="B4639" s="126"/>
      <c r="C4639" s="125" t="s">
        <v>4626</v>
      </c>
      <c r="D4639" s="327"/>
      <c r="E4639" s="375"/>
      <c r="F4639" s="94">
        <f>F4636-F4637-F4638</f>
        <v>0</v>
      </c>
      <c r="G4639" s="94">
        <f>G4636-G4637-G4638</f>
        <v>77878.5</v>
      </c>
      <c r="H4639" s="94">
        <f>H4636-H4637-H4638</f>
        <v>0</v>
      </c>
      <c r="I4639" s="94">
        <f>I4636-I4637-I4638</f>
        <v>77878.5</v>
      </c>
      <c r="K4639" s="317" t="e">
        <f>#REF!-#REF!</f>
        <v>#REF!</v>
      </c>
      <c r="M4639" s="94"/>
    </row>
    <row r="4640" spans="2:15" ht="14.1" customHeight="1">
      <c r="B4640" s="133" t="s">
        <v>8990</v>
      </c>
      <c r="C4640" s="341"/>
      <c r="D4640" s="342"/>
      <c r="E4640" s="342"/>
      <c r="F4640" s="94">
        <f>F3838</f>
        <v>0</v>
      </c>
      <c r="G4640" s="94">
        <f>G3838</f>
        <v>100950</v>
      </c>
      <c r="H4640" s="94">
        <f>H3838</f>
        <v>0</v>
      </c>
      <c r="I4640" s="94">
        <f>I3838</f>
        <v>100950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6931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6930</v>
      </c>
      <c r="D4642" s="327"/>
      <c r="E4642" s="375"/>
      <c r="F4642" s="117"/>
      <c r="G4642" s="117">
        <v>100950</v>
      </c>
      <c r="H4642" s="117"/>
      <c r="I4642" s="117">
        <v>100950</v>
      </c>
      <c r="K4642" s="317" t="e">
        <f>#REF!-#REF!</f>
        <v>#REF!</v>
      </c>
      <c r="M4642" s="94"/>
    </row>
    <row r="4643" spans="2:13" ht="14.1" customHeight="1">
      <c r="B4643" s="126"/>
      <c r="C4643" s="125" t="s">
        <v>4626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6931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6930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4626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8991</v>
      </c>
      <c r="C4648" s="341"/>
      <c r="D4648" s="342"/>
      <c r="E4648" s="342"/>
      <c r="F4648" s="94">
        <f>F3840</f>
        <v>0</v>
      </c>
      <c r="G4648" s="94">
        <f>G3840</f>
        <v>49499</v>
      </c>
      <c r="H4648" s="94">
        <f>H3840</f>
        <v>0</v>
      </c>
      <c r="I4648" s="94">
        <f>I3840</f>
        <v>49499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6931</v>
      </c>
      <c r="D4649" s="327"/>
      <c r="E4649" s="375"/>
      <c r="F4649" s="117">
        <f>F719</f>
        <v>0</v>
      </c>
      <c r="G4649" s="117">
        <f>G719</f>
        <v>6600</v>
      </c>
      <c r="H4649" s="117">
        <f>H719</f>
        <v>0</v>
      </c>
      <c r="I4649" s="117">
        <f>I719</f>
        <v>6600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6930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4626</v>
      </c>
      <c r="D4651" s="327"/>
      <c r="E4651" s="375"/>
      <c r="F4651" s="94">
        <f>F4648-F4649-F4650</f>
        <v>0</v>
      </c>
      <c r="G4651" s="94">
        <f>G4648-G4649-G4650</f>
        <v>42899</v>
      </c>
      <c r="H4651" s="94">
        <f>H4648-H4649-H4650</f>
        <v>0</v>
      </c>
      <c r="I4651" s="94">
        <f>I4648-I4649-I4650</f>
        <v>42899</v>
      </c>
      <c r="K4651" s="317" t="e">
        <f>#REF!-#REF!</f>
        <v>#REF!</v>
      </c>
      <c r="M4651" s="94"/>
    </row>
    <row r="4652" spans="2:13" ht="14.1" customHeight="1">
      <c r="B4652" s="133" t="s">
        <v>8992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6931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6930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4626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8993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6931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6930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4626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10000</v>
      </c>
      <c r="G4660" s="118">
        <f>SUM(G4661:G4663)</f>
        <v>5095046.2799999993</v>
      </c>
      <c r="H4660" s="118">
        <f>SUM(H4661:H4663)</f>
        <v>10000</v>
      </c>
      <c r="I4660" s="118">
        <f>SUM(I4661:I4663)</f>
        <v>5071582.87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6931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99000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99000</v>
      </c>
      <c r="K4661" s="317" t="e">
        <f>#REF!-#REF!</f>
        <v>#REF!</v>
      </c>
    </row>
    <row r="4662" spans="1:13" ht="14.1" customHeight="1">
      <c r="B4662" s="126"/>
      <c r="C4662" s="128" t="s">
        <v>6930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2">G4530+G4534+G4538+G4542+G4546+G4550+G4554+G4558+G4562+G4566+G4570+G4574+G4578+G4582+G4586+G4590+G4594+G4598+G4606+G4610+G4614+G4618+G4622+G4626+G4630+G4634+G4638+G4642+G4646+G4650+G4654+G4658</f>
        <v>1324552</v>
      </c>
      <c r="H4662" s="94">
        <f t="shared" si="122"/>
        <v>0</v>
      </c>
      <c r="I4662" s="94">
        <f t="shared" si="122"/>
        <v>1324552</v>
      </c>
      <c r="K4662" s="317" t="e">
        <f>#REF!-#REF!</f>
        <v>#REF!</v>
      </c>
    </row>
    <row r="4663" spans="1:13" ht="14.1" customHeight="1">
      <c r="B4663" s="126"/>
      <c r="C4663" s="128" t="s">
        <v>4626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10000</v>
      </c>
      <c r="G4663" s="94">
        <f>G4531+G4535+G4539+G4543+G4547+G4551+G4555+G4559+G4563+G4575+G4583+G4587+G4591+G4603+G4631+G4635+G4579+G4595+G4567+G4571+G4607+G4611+G4623+G4627+G4639+G4643+G4651+G4655+G4659+G4599+G4647+G4615+G4619</f>
        <v>3671494.28</v>
      </c>
      <c r="H4663" s="94">
        <f>H4531+H4535+H4539+H4543+H4547+H4551+H4555+H4559+H4563+H4575+H4583+H4587+H4591+H4603+H4631+H4635+H4579+H4595+H4567+H4571+H4607+H4611+H4623+H4627+H4639+H4643+H4651+H4655+H4659+H4599+H4647+H4615+H4619</f>
        <v>10000</v>
      </c>
      <c r="I4663" s="94">
        <f>I4531+I4535+I4539+I4543+I4547+I4551+I4555+I4559+I4563+I4575+I4583+I4587+I4591+I4603+I4631+I4635+I4579+I4595+I4567+I4571+I4607+I4611+I4623+I4627+I4639+I4643+I4651+I4655+I4659+I4599+I4647+I4615+I4619</f>
        <v>3648030.87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2032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5716</v>
      </c>
      <c r="D4670" s="245"/>
      <c r="E4670" s="246"/>
      <c r="F4670" s="124">
        <f>F98+F124</f>
        <v>0</v>
      </c>
      <c r="G4670" s="124">
        <f>G98+G124</f>
        <v>500721.3</v>
      </c>
      <c r="H4670" s="124">
        <f>H98+H124</f>
        <v>0</v>
      </c>
      <c r="I4670" s="124">
        <f>I98+I124</f>
        <v>500721.3</v>
      </c>
      <c r="K4670" s="317" t="e">
        <f>#REF!-#REF!</f>
        <v>#REF!</v>
      </c>
    </row>
    <row r="4671" spans="1:13" ht="15.75">
      <c r="A4671" s="308"/>
      <c r="B4671" s="244"/>
      <c r="C4671" s="245" t="s">
        <v>5717</v>
      </c>
      <c r="D4671" s="245"/>
      <c r="E4671" s="246"/>
      <c r="F4671" s="124">
        <f>F100</f>
        <v>0</v>
      </c>
      <c r="G4671" s="124">
        <f>G100</f>
        <v>149040.97</v>
      </c>
      <c r="H4671" s="124">
        <f>H100</f>
        <v>0</v>
      </c>
      <c r="I4671" s="124">
        <f>I100</f>
        <v>149040.97</v>
      </c>
      <c r="K4671" s="317" t="e">
        <f>#REF!-#REF!</f>
        <v>#REF!</v>
      </c>
    </row>
    <row r="4672" spans="1:13" ht="15.75">
      <c r="A4672" s="243"/>
      <c r="B4672" s="244"/>
      <c r="C4672" s="249" t="s">
        <v>2897</v>
      </c>
      <c r="D4672" s="245"/>
      <c r="E4672" s="246"/>
      <c r="F4672" s="124">
        <f>F171+F205</f>
        <v>0</v>
      </c>
      <c r="G4672" s="124">
        <f>G171+G205</f>
        <v>542137.92000000004</v>
      </c>
      <c r="H4672" s="124">
        <f>H171+H205</f>
        <v>0</v>
      </c>
      <c r="I4672" s="124">
        <f>I171+I205</f>
        <v>542137.92000000004</v>
      </c>
      <c r="K4672" s="317" t="e">
        <f>#REF!-#REF!</f>
        <v>#REF!</v>
      </c>
    </row>
    <row r="4673" spans="1:17" ht="15.75">
      <c r="A4673" s="243"/>
      <c r="B4673" s="244"/>
      <c r="C4673" s="245" t="s">
        <v>5766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5767</v>
      </c>
      <c r="D4674" s="245"/>
      <c r="E4674" s="246"/>
      <c r="F4674" s="124">
        <f>F175+F206</f>
        <v>0</v>
      </c>
      <c r="G4674" s="124">
        <f>G175+G206</f>
        <v>163630.82</v>
      </c>
      <c r="H4674" s="124">
        <f>H175+H206</f>
        <v>0</v>
      </c>
      <c r="I4674" s="124">
        <f>I175+I206</f>
        <v>163630.82</v>
      </c>
      <c r="K4674" s="317" t="e">
        <f>#REF!-#REF!</f>
        <v>#REF!</v>
      </c>
    </row>
    <row r="4675" spans="1:17" ht="15.75">
      <c r="A4675" s="243"/>
      <c r="B4675" s="244"/>
      <c r="C4675" s="245" t="s">
        <v>5768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62753.990000000005</v>
      </c>
      <c r="H4675" s="246">
        <f>H177+H187</f>
        <v>0</v>
      </c>
      <c r="I4675" s="246">
        <f>I177+I187</f>
        <v>62753.990000000005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5769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1341665.73</v>
      </c>
      <c r="H4676" s="246">
        <f>H180+H182+H184+H185+H188+H189+H221+H224</f>
        <v>0</v>
      </c>
      <c r="I4676" s="246">
        <f>I180+I182+I184+I185+I188+I189+I221+I224</f>
        <v>1341665.73</v>
      </c>
      <c r="K4676" s="317" t="e">
        <f>#REF!-#REF!</f>
        <v>#REF!</v>
      </c>
    </row>
    <row r="4677" spans="1:17" ht="15.75">
      <c r="A4677" s="308"/>
      <c r="B4677" s="244"/>
      <c r="C4677" s="245" t="s">
        <v>3697</v>
      </c>
      <c r="D4677" s="245"/>
      <c r="E4677" s="246">
        <f>E183</f>
        <v>0</v>
      </c>
      <c r="F4677" s="246">
        <f>F183</f>
        <v>0</v>
      </c>
      <c r="G4677" s="246">
        <f>G183</f>
        <v>110572.83</v>
      </c>
      <c r="H4677" s="246">
        <f>H183</f>
        <v>0</v>
      </c>
      <c r="I4677" s="246">
        <f>I183</f>
        <v>110572.83</v>
      </c>
      <c r="K4677" s="317"/>
    </row>
    <row r="4678" spans="1:17" ht="15.75">
      <c r="A4678" s="243"/>
      <c r="B4678" s="244"/>
      <c r="C4678" s="245" t="s">
        <v>3812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3813</v>
      </c>
      <c r="D4679" s="245"/>
      <c r="E4679" s="246"/>
      <c r="F4679" s="124">
        <f t="shared" ref="F4679:I4680" si="123">F209</f>
        <v>0</v>
      </c>
      <c r="G4679" s="124">
        <f t="shared" si="123"/>
        <v>3098</v>
      </c>
      <c r="H4679" s="124">
        <f t="shared" si="123"/>
        <v>0</v>
      </c>
      <c r="I4679" s="124">
        <f t="shared" si="123"/>
        <v>3098</v>
      </c>
      <c r="K4679" s="317" t="e">
        <f>#REF!-#REF!</f>
        <v>#REF!</v>
      </c>
    </row>
    <row r="4680" spans="1:17" ht="15.75">
      <c r="A4680" s="243"/>
      <c r="B4680" s="244"/>
      <c r="C4680" s="245" t="s">
        <v>3814</v>
      </c>
      <c r="D4680" s="245"/>
      <c r="E4680" s="246"/>
      <c r="F4680" s="124">
        <f t="shared" si="123"/>
        <v>0</v>
      </c>
      <c r="G4680" s="124">
        <f t="shared" si="123"/>
        <v>0</v>
      </c>
      <c r="H4680" s="124">
        <f t="shared" si="123"/>
        <v>0</v>
      </c>
      <c r="I4680" s="124">
        <f t="shared" si="123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1930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2782</v>
      </c>
      <c r="H4681" s="124">
        <f>H211+H219+H212+H213</f>
        <v>0</v>
      </c>
      <c r="I4681" s="124">
        <f>I211+I219+I212+I213</f>
        <v>2782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8442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1931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1932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3700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3517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2773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7383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2000</v>
      </c>
      <c r="I4689" s="124">
        <f>I537</f>
        <v>2000</v>
      </c>
      <c r="K4689" s="317" t="e">
        <f>#REF!-#REF!</f>
        <v>#REF!</v>
      </c>
    </row>
    <row r="4690" spans="1:13" ht="15.75">
      <c r="A4690" s="315"/>
      <c r="B4690" s="244"/>
      <c r="C4690" s="245" t="s">
        <v>2118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5996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4156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2890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1933</v>
      </c>
      <c r="D4694" s="245"/>
      <c r="E4694" s="246"/>
      <c r="F4694" s="124">
        <f>F683+F711</f>
        <v>0</v>
      </c>
      <c r="G4694" s="124">
        <f>G683+G711</f>
        <v>70900</v>
      </c>
      <c r="H4694" s="124">
        <f>H683+H711</f>
        <v>0</v>
      </c>
      <c r="I4694" s="124">
        <f>I683+I711</f>
        <v>70900</v>
      </c>
      <c r="K4694" s="317" t="e">
        <f>#REF!-#REF!</f>
        <v>#REF!</v>
      </c>
    </row>
    <row r="4695" spans="1:13" ht="15.75">
      <c r="A4695" s="243"/>
      <c r="B4695" s="244"/>
      <c r="C4695" s="245" t="s">
        <v>5903</v>
      </c>
      <c r="D4695" s="245"/>
      <c r="E4695" s="246"/>
      <c r="F4695" s="124">
        <f>F687</f>
        <v>0</v>
      </c>
      <c r="G4695" s="124">
        <f>G687</f>
        <v>21500</v>
      </c>
      <c r="H4695" s="124">
        <f>H687</f>
        <v>0</v>
      </c>
      <c r="I4695" s="124">
        <f>I687</f>
        <v>21500</v>
      </c>
      <c r="K4695" s="317" t="e">
        <f>#REF!-#REF!</f>
        <v>#REF!</v>
      </c>
    </row>
    <row r="4696" spans="1:13" ht="15.75">
      <c r="A4696" s="243"/>
      <c r="B4696" s="244"/>
      <c r="C4696" s="245" t="s">
        <v>5904</v>
      </c>
      <c r="D4696" s="245"/>
      <c r="E4696" s="246"/>
      <c r="F4696" s="124">
        <f>F689</f>
        <v>0</v>
      </c>
      <c r="G4696" s="124">
        <f>G689</f>
        <v>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5905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6600</v>
      </c>
      <c r="H4697" s="246">
        <f>H690+H692+H694+H696+H717</f>
        <v>0</v>
      </c>
      <c r="I4697" s="246">
        <f>I690+I692+I694+I696+I717</f>
        <v>6600</v>
      </c>
      <c r="K4697" s="317" t="e">
        <f>#REF!-#REF!</f>
        <v>#REF!</v>
      </c>
    </row>
    <row r="4698" spans="1:13" ht="15.75">
      <c r="A4698" s="243"/>
      <c r="B4698" s="244"/>
      <c r="C4698" s="245" t="s">
        <v>3701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2891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5906</v>
      </c>
      <c r="D4700" s="245"/>
      <c r="E4700" s="246"/>
      <c r="F4700" s="124">
        <f>F1261+F1278+F1281+F1260</f>
        <v>0</v>
      </c>
      <c r="G4700" s="124">
        <f>G1261+G1278+G1281+G1260</f>
        <v>16000</v>
      </c>
      <c r="H4700" s="124">
        <f>H1261+H1278+H1281+H1260</f>
        <v>0</v>
      </c>
      <c r="I4700" s="124">
        <f>I1261+I1278+I1281+I1260</f>
        <v>16000</v>
      </c>
      <c r="K4700" s="317" t="e">
        <f>#REF!-#REF!</f>
        <v>#REF!</v>
      </c>
    </row>
    <row r="4701" spans="1:13" ht="15.75">
      <c r="A4701" s="243"/>
      <c r="B4701" s="244"/>
      <c r="C4701" s="245" t="s">
        <v>5907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5908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245" t="s">
        <v>4340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17" t="e">
        <f>#REF!-#REF!</f>
        <v>#REF!</v>
      </c>
    </row>
    <row r="4704" spans="1:13" ht="15.75">
      <c r="A4704" s="243"/>
      <c r="B4704" s="244"/>
      <c r="C4704" s="245" t="s">
        <v>2308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2892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17" t="e">
        <f>#REF!-#REF!</f>
        <v>#REF!</v>
      </c>
    </row>
    <row r="4706" spans="1:13" ht="15.75">
      <c r="A4706" s="243"/>
      <c r="B4706" s="244"/>
      <c r="C4706" s="247" t="s">
        <v>4408</v>
      </c>
      <c r="D4706" s="245"/>
      <c r="E4706" s="248"/>
      <c r="F4706" s="305">
        <f>F1498</f>
        <v>0</v>
      </c>
      <c r="G4706" s="305">
        <f>G1498</f>
        <v>18946.7</v>
      </c>
      <c r="H4706" s="305">
        <f>H1498</f>
        <v>0</v>
      </c>
      <c r="I4706" s="305">
        <f>I1498</f>
        <v>18946.7</v>
      </c>
      <c r="K4706" s="317" t="e">
        <f>#REF!-#REF!</f>
        <v>#REF!</v>
      </c>
    </row>
    <row r="4707" spans="1:13" ht="15.75">
      <c r="A4707" s="243"/>
      <c r="B4707" s="244"/>
      <c r="C4707" s="247" t="s">
        <v>3108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5909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212774.81</v>
      </c>
      <c r="H4708" s="246">
        <f>H1512+H1513+H1533+H1530</f>
        <v>0</v>
      </c>
      <c r="I4708" s="246">
        <f>I1512+I1513+I1533+I1530</f>
        <v>189311.4</v>
      </c>
      <c r="K4708" s="317" t="e">
        <f>#REF!-#REF!</f>
        <v>#REF!</v>
      </c>
    </row>
    <row r="4709" spans="1:13" ht="15.75">
      <c r="A4709" s="243"/>
      <c r="B4709" s="244"/>
      <c r="C4709" s="245" t="s">
        <v>3702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4400</v>
      </c>
      <c r="I4710" s="124">
        <f>I1555</f>
        <v>4400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2451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7089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6391</v>
      </c>
      <c r="D4713" s="353"/>
      <c r="E4713" s="354" t="e">
        <f t="shared" ref="E4713:I4714" si="124">E1618</f>
        <v>#REF!</v>
      </c>
      <c r="F4713" s="381">
        <f t="shared" si="124"/>
        <v>0</v>
      </c>
      <c r="G4713" s="381">
        <f t="shared" si="124"/>
        <v>0</v>
      </c>
      <c r="H4713" s="381">
        <f t="shared" si="124"/>
        <v>0</v>
      </c>
      <c r="I4713" s="381">
        <f t="shared" si="124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7862</v>
      </c>
      <c r="D4714" s="353"/>
      <c r="E4714" s="354" t="e">
        <f>E1619</f>
        <v>#REF!</v>
      </c>
      <c r="F4714" s="381">
        <f t="shared" si="124"/>
        <v>0</v>
      </c>
      <c r="G4714" s="381">
        <f t="shared" si="124"/>
        <v>0</v>
      </c>
      <c r="H4714" s="381">
        <f t="shared" si="124"/>
        <v>0</v>
      </c>
      <c r="I4714" s="381">
        <f t="shared" si="124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3135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3080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3084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6912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349153</v>
      </c>
      <c r="H4719" s="246">
        <f>H1685+H1687+H1690+H1691+H1708+H1712</f>
        <v>0</v>
      </c>
      <c r="I4719" s="246">
        <f>I1685+I1687+I1690+I1691+I1708+I1712</f>
        <v>349153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3703</v>
      </c>
      <c r="D4720" s="245"/>
      <c r="E4720" s="246">
        <f>E1688</f>
        <v>0</v>
      </c>
      <c r="F4720" s="246">
        <f>F1688</f>
        <v>0</v>
      </c>
      <c r="G4720" s="246">
        <f>G1688</f>
        <v>77800</v>
      </c>
      <c r="H4720" s="246">
        <f>H1688</f>
        <v>0</v>
      </c>
      <c r="I4720" s="246">
        <f>I1688</f>
        <v>77800</v>
      </c>
      <c r="K4720" s="317"/>
      <c r="L4720" s="94"/>
    </row>
    <row r="4721" spans="1:15" ht="15.75">
      <c r="A4721" s="243"/>
      <c r="B4721" s="244"/>
      <c r="C4721" s="314" t="s">
        <v>2697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2229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2230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2231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7090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3045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2900</v>
      </c>
      <c r="I4726" s="139">
        <f>I2264</f>
        <v>2900</v>
      </c>
      <c r="K4726" s="317" t="e">
        <f>#REF!-#REF!</f>
        <v>#REF!</v>
      </c>
    </row>
    <row r="4727" spans="1:15" ht="15.75">
      <c r="A4727" s="243"/>
      <c r="B4727" s="244"/>
      <c r="C4727" s="247" t="s">
        <v>3046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395500</v>
      </c>
      <c r="H4728" s="124">
        <f>H2401+H2432</f>
        <v>0</v>
      </c>
      <c r="I4728" s="124">
        <f>I2401+I2432</f>
        <v>395500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118717.42</v>
      </c>
      <c r="H4730" s="124">
        <f>H2405+H2433</f>
        <v>0</v>
      </c>
      <c r="I4730" s="124">
        <f>I2405+I2433</f>
        <v>118717.42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30486.400000000001</v>
      </c>
      <c r="H4731" s="246">
        <f>H2407+H2416</f>
        <v>0</v>
      </c>
      <c r="I4731" s="246">
        <f>I2407+I2416</f>
        <v>30486.400000000001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7330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674008.53</v>
      </c>
      <c r="H4733" s="246">
        <f>H2408+H2410+H2414+H2417+H2440+H2446+H2449</f>
        <v>0</v>
      </c>
      <c r="I4733" s="246">
        <f>I2408+I2410+I2414+I2417+I2440+I2446+I2449</f>
        <v>674008.53</v>
      </c>
      <c r="K4733" s="317" t="e">
        <f>#REF!-#REF!</f>
        <v>#REF!</v>
      </c>
    </row>
    <row r="4734" spans="1:15" ht="15.75">
      <c r="A4734" s="243"/>
      <c r="B4734" s="244"/>
      <c r="C4734" s="245" t="s">
        <v>3704</v>
      </c>
      <c r="D4734" s="245"/>
      <c r="E4734" s="246">
        <f>E2411</f>
        <v>0</v>
      </c>
      <c r="F4734" s="246">
        <f>F2411</f>
        <v>0</v>
      </c>
      <c r="G4734" s="246">
        <f>G2411</f>
        <v>48522.400000000001</v>
      </c>
      <c r="H4734" s="246">
        <f>H2411</f>
        <v>0</v>
      </c>
      <c r="I4734" s="246">
        <f>I2411</f>
        <v>48522.400000000001</v>
      </c>
      <c r="K4734" s="317"/>
    </row>
    <row r="4735" spans="1:15" ht="15.75" hidden="1" customHeight="1">
      <c r="A4735" s="243"/>
      <c r="B4735" s="244"/>
      <c r="C4735" s="245" t="s">
        <v>3642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2812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3034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3259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3260</v>
      </c>
      <c r="D4739" s="245"/>
      <c r="E4739" s="246"/>
      <c r="F4739" s="124">
        <f t="shared" ref="F4739:I4740" si="125">F2436</f>
        <v>0</v>
      </c>
      <c r="G4739" s="124">
        <f t="shared" si="125"/>
        <v>0</v>
      </c>
      <c r="H4739" s="124">
        <f t="shared" si="125"/>
        <v>0</v>
      </c>
      <c r="I4739" s="124">
        <f t="shared" si="125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3261</v>
      </c>
      <c r="D4740" s="245"/>
      <c r="E4740" s="246"/>
      <c r="F4740" s="124">
        <f t="shared" si="125"/>
        <v>0</v>
      </c>
      <c r="G4740" s="124">
        <f t="shared" si="125"/>
        <v>0</v>
      </c>
      <c r="H4740" s="124">
        <f t="shared" si="125"/>
        <v>0</v>
      </c>
      <c r="I4740" s="124">
        <f t="shared" si="125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3262</v>
      </c>
      <c r="D4741" s="245"/>
      <c r="E4741" s="246"/>
      <c r="F4741" s="124">
        <f>F2438+F2444</f>
        <v>0</v>
      </c>
      <c r="G4741" s="124">
        <f>G2438+G2444</f>
        <v>1000</v>
      </c>
      <c r="H4741" s="124">
        <f>H2438+H2444</f>
        <v>0</v>
      </c>
      <c r="I4741" s="124">
        <f>I2438+I2444</f>
        <v>1000</v>
      </c>
      <c r="K4741" s="317" t="e">
        <f>#REF!-#REF!</f>
        <v>#REF!</v>
      </c>
    </row>
    <row r="4742" spans="1:11" ht="15.75">
      <c r="A4742" s="243"/>
      <c r="B4742" s="244"/>
      <c r="C4742" s="245" t="s">
        <v>7336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4159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7091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3263</v>
      </c>
      <c r="D4745" s="245"/>
      <c r="E4745" s="246"/>
      <c r="F4745" s="124">
        <f>F2974</f>
        <v>0</v>
      </c>
      <c r="G4745" s="124">
        <f>G2974</f>
        <v>166733.46</v>
      </c>
      <c r="H4745" s="124">
        <f>H2974</f>
        <v>0</v>
      </c>
      <c r="I4745" s="124">
        <f>I2974</f>
        <v>166733.46</v>
      </c>
      <c r="K4745" s="317" t="e">
        <f>#REF!-#REF!</f>
        <v>#REF!</v>
      </c>
    </row>
    <row r="4746" spans="1:11" ht="15.75">
      <c r="A4746" s="243"/>
      <c r="B4746" s="244"/>
      <c r="C4746" s="245" t="s">
        <v>8940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3264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7092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3265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2888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700</v>
      </c>
      <c r="I4750" s="124">
        <f>I3248</f>
        <v>700</v>
      </c>
      <c r="K4750" s="317" t="e">
        <f>#REF!-#REF!</f>
        <v>#REF!</v>
      </c>
    </row>
    <row r="4751" spans="1:11" ht="15.75">
      <c r="A4751" s="243"/>
      <c r="B4751" s="244"/>
      <c r="C4751" s="245" t="s">
        <v>8549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1920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2889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1921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8228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5095046.28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10000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5071582.87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395500</v>
      </c>
      <c r="H4758" s="289">
        <f>H4684+H4728</f>
        <v>0</v>
      </c>
      <c r="I4758" s="289">
        <f>I4684+I4728</f>
        <v>395500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118717.42</v>
      </c>
      <c r="H4760" s="289">
        <f>H4685+H4730</f>
        <v>0</v>
      </c>
      <c r="I4760" s="289">
        <f>I4685+I4730</f>
        <v>118717.42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1113759.22</v>
      </c>
      <c r="H4761" s="289">
        <f>H4670+H4672+H4694</f>
        <v>0</v>
      </c>
      <c r="I4761" s="289">
        <f>I4670+I4672+I4694</f>
        <v>1113759.22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334171.79000000004</v>
      </c>
      <c r="H4763" s="289">
        <f>H4671+H4674+H4695</f>
        <v>0</v>
      </c>
      <c r="I4763" s="289">
        <f>I4671+I4674+I4695</f>
        <v>334171.79000000004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93240.390000000014</v>
      </c>
      <c r="H4764" s="289">
        <f>H4675+H4696+H4731</f>
        <v>0</v>
      </c>
      <c r="I4764" s="289">
        <f>I4675+I4696+I4731</f>
        <v>93240.390000000014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2619148.7700000005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2595685.3600000003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236895.23</v>
      </c>
      <c r="H4767" s="289">
        <f>H4677+H4698+H4709+H4720+H4734</f>
        <v>0</v>
      </c>
      <c r="I4767" s="289">
        <f>I4677+I4698+I4709+I4720+I4734</f>
        <v>236895.23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166733.46</v>
      </c>
      <c r="H4768" s="289">
        <f>H4745+H4747</f>
        <v>0</v>
      </c>
      <c r="I4768" s="289">
        <f>I4745+I4747</f>
        <v>166733.46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10000</v>
      </c>
      <c r="G4772" s="289">
        <f>G4689+G4710+G4723+G4726+G4750+G4701+G4737+G4742</f>
        <v>10000</v>
      </c>
      <c r="H4772" s="289">
        <f>H4689+H4710+H4723+H4726+H4750+H4701+H4737+H4742</f>
        <v>10000</v>
      </c>
      <c r="I4772" s="289">
        <f>I4689+I4710+I4723+I4726+I4750+I4701+I4737+I4742</f>
        <v>10000</v>
      </c>
      <c r="K4772" s="317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89"/>
      <c r="F4773" s="289">
        <f>F4703+F4715</f>
        <v>0</v>
      </c>
      <c r="G4773" s="289">
        <f>G4703+G4715</f>
        <v>0</v>
      </c>
      <c r="H4773" s="289">
        <f>H4703+H4715</f>
        <v>0</v>
      </c>
      <c r="I4773" s="289">
        <f>I4703+I4715</f>
        <v>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6">F4679+F4739</f>
        <v>0</v>
      </c>
      <c r="G4778" s="289">
        <f t="shared" si="126"/>
        <v>3098</v>
      </c>
      <c r="H4778" s="289">
        <f t="shared" si="126"/>
        <v>0</v>
      </c>
      <c r="I4778" s="289">
        <f t="shared" si="126"/>
        <v>3098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6"/>
        <v>0</v>
      </c>
      <c r="G4779" s="289">
        <f t="shared" si="126"/>
        <v>0</v>
      </c>
      <c r="H4779" s="289">
        <f t="shared" si="126"/>
        <v>0</v>
      </c>
      <c r="I4779" s="289">
        <f t="shared" si="126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3782</v>
      </c>
      <c r="H4780" s="289">
        <f>H4681+H4741+H4691</f>
        <v>0</v>
      </c>
      <c r="I4780" s="289">
        <f>I4681+I4741+I4691</f>
        <v>3782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8228</v>
      </c>
      <c r="E4783" s="291"/>
      <c r="F4783" s="291">
        <f>SUM(F4758:F4782)</f>
        <v>10000</v>
      </c>
      <c r="G4783" s="291">
        <f>SUM(G4758:G4782)</f>
        <v>5095046.28</v>
      </c>
      <c r="H4783" s="291">
        <f>SUM(H4758:H4782)</f>
        <v>10000</v>
      </c>
      <c r="I4783" s="291">
        <f>SUM(I4758:I4782)</f>
        <v>5071582.87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1578</v>
      </c>
      <c r="B4787" s="270"/>
      <c r="G4787" s="272">
        <f>G3982</f>
        <v>203521.48999999964</v>
      </c>
      <c r="K4787" s="317" t="e">
        <f>#REF!-#REF!</f>
        <v>#REF!</v>
      </c>
    </row>
    <row r="4788" spans="1:11" s="271" customFormat="1" ht="25.5" hidden="1" customHeight="1">
      <c r="A4788" s="269" t="s">
        <v>4506</v>
      </c>
      <c r="B4788" s="270"/>
      <c r="G4788" s="272">
        <f>G4786-G4787</f>
        <v>99282.390000000363</v>
      </c>
      <c r="K4788" s="317" t="e">
        <f>#REF!-#REF!</f>
        <v>#REF!</v>
      </c>
    </row>
    <row r="4789" spans="1:11" s="271" customFormat="1" ht="12.75" hidden="1" customHeight="1">
      <c r="A4789" s="269" t="s">
        <v>4507</v>
      </c>
      <c r="B4789" s="270"/>
      <c r="C4789"/>
      <c r="D4789"/>
      <c r="E4789"/>
      <c r="F4789"/>
      <c r="G4789" s="94">
        <v>44600</v>
      </c>
      <c r="H4789" s="274">
        <f>G4789-G4788</f>
        <v>-54682.390000000363</v>
      </c>
      <c r="I4789"/>
      <c r="K4789" s="317" t="e">
        <f>#REF!-#REF!</f>
        <v>#REF!</v>
      </c>
    </row>
    <row r="4790" spans="1:11" ht="12.75" hidden="1" customHeight="1">
      <c r="A4790" s="1" t="s">
        <v>7164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8938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8023</v>
      </c>
      <c r="B4793" s="270" t="s">
        <v>5447</v>
      </c>
      <c r="C4793" s="271" t="s">
        <v>8938</v>
      </c>
      <c r="D4793"/>
      <c r="E4793" s="94"/>
      <c r="F4793" s="94"/>
      <c r="G4793" s="94">
        <f>G3788</f>
        <v>122439.09999999963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5447</v>
      </c>
      <c r="G4794" s="94">
        <f>G4793-G4792</f>
        <v>229039.09999999963</v>
      </c>
      <c r="I4794" s="94"/>
      <c r="K4794" s="317" t="e">
        <f>#REF!-#REF!</f>
        <v>#REF!</v>
      </c>
    </row>
    <row r="4795" spans="1:11" ht="11.25" hidden="1" customHeight="1">
      <c r="G4795" t="s">
        <v>7195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8937</v>
      </c>
      <c r="B4800" s="2" t="s">
        <v>5447</v>
      </c>
      <c r="C4800" t="s">
        <v>8938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3098</v>
      </c>
      <c r="H4842" s="94">
        <f>H4778+H4779</f>
        <v>0</v>
      </c>
      <c r="I4842" s="94">
        <f>I4778+I4779</f>
        <v>3098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2023-01-11T10:34:02Z</cp:lastPrinted>
  <dcterms:created xsi:type="dcterms:W3CDTF">2011-02-05T08:47:05Z</dcterms:created>
  <dcterms:modified xsi:type="dcterms:W3CDTF">2023-01-18T08:49:04Z</dcterms:modified>
</cp:coreProperties>
</file>